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<sst xmlns="http://schemas.openxmlformats.org/spreadsheetml/2006/main" count="158" uniqueCount="114">
  <si>
    <t>出版社</t>
  </si>
  <si>
    <t>発行年</t>
  </si>
  <si>
    <t>請求記号</t>
  </si>
  <si>
    <t>配架場所</t>
  </si>
  <si>
    <t>資料名（書名）</t>
  </si>
  <si>
    <t>児童開架</t>
  </si>
  <si>
    <t>安房郡</t>
  </si>
  <si>
    <t>勝浦市</t>
  </si>
  <si>
    <t>児開書庫A</t>
  </si>
  <si>
    <t>夷隅地方</t>
  </si>
  <si>
    <t>旧市町村名</t>
  </si>
  <si>
    <t>市町村名の根拠とした事柄</t>
  </si>
  <si>
    <t>夷隅地方（勝浦市発行）</t>
  </si>
  <si>
    <t>児童開架</t>
  </si>
  <si>
    <t>日本標準</t>
  </si>
  <si>
    <t>東上総地方</t>
  </si>
  <si>
    <t>植野（地名）</t>
  </si>
  <si>
    <t>上総(東）地方</t>
  </si>
  <si>
    <t>日本標準</t>
  </si>
  <si>
    <t>J913/C42</t>
  </si>
  <si>
    <t>大沢（地名)</t>
  </si>
  <si>
    <t>高照寺（建造物）</t>
  </si>
  <si>
    <t>千秋社</t>
  </si>
  <si>
    <t>J913/A47/1</t>
  </si>
  <si>
    <t>児童開架</t>
  </si>
  <si>
    <t>J913/A47/2</t>
  </si>
  <si>
    <t>児童開架</t>
  </si>
  <si>
    <t>勝浦市</t>
  </si>
  <si>
    <t>植野（地名）、夷隅川</t>
  </si>
  <si>
    <t>未来社</t>
  </si>
  <si>
    <t>勝浦市・鴨川市</t>
  </si>
  <si>
    <t>おせんころがし（地名）</t>
  </si>
  <si>
    <t>資料に記載されている市町村・地域名</t>
  </si>
  <si>
    <t>房州の大沢（地名）</t>
  </si>
  <si>
    <t>市野川（地名）</t>
  </si>
  <si>
    <t>勝浦市と大多喜町の境</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</si>
  <si>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</si>
  <si>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</si>
  <si>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</si>
  <si>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</si>
  <si>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</si>
  <si>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</si>
  <si>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</si>
  <si>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</si>
  <si>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</si>
  <si>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</si>
  <si>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</si>
  <si>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J913/ヨミ</t>
  </si>
  <si>
    <t>J388/チハ</t>
  </si>
  <si>
    <t>J388/イス/3</t>
  </si>
  <si>
    <t>内容（題名）</t>
  </si>
  <si>
    <t>四つ石</t>
  </si>
  <si>
    <t>お仙ころがし</t>
  </si>
  <si>
    <t>お仙ころがし－その１ー</t>
  </si>
  <si>
    <t>お仙ころがし－その２－</t>
  </si>
  <si>
    <t>木の葉のふな</t>
  </si>
  <si>
    <t>火の玉と戦った爺さま</t>
  </si>
  <si>
    <t>興津町（地名）</t>
  </si>
  <si>
    <t>寂光寺の椎の木</t>
  </si>
  <si>
    <t>乳イチョウ</t>
  </si>
  <si>
    <t>偕成社</t>
  </si>
  <si>
    <t>〈勝浦市〉</t>
  </si>
  <si>
    <t>榎木の下の化け物</t>
  </si>
  <si>
    <t>千秋社</t>
  </si>
  <si>
    <t>C388/A47/5</t>
  </si>
  <si>
    <t>一般開架(西)</t>
  </si>
  <si>
    <t>勝浦の観音
(建築物)</t>
  </si>
  <si>
    <t>おせんころがし</t>
  </si>
  <si>
    <t>お仙ころがし</t>
  </si>
  <si>
    <t>千葉相互銀行</t>
  </si>
  <si>
    <t>C388/B66/3</t>
  </si>
  <si>
    <t>中央図書館郷土書庫</t>
  </si>
  <si>
    <t>大沢</t>
  </si>
  <si>
    <t>お万さま語り伝え</t>
  </si>
  <si>
    <t>夷隅郡</t>
  </si>
  <si>
    <r>
      <t xml:space="preserve">八幡岬（地名）
</t>
    </r>
    <r>
      <rPr>
        <sz val="11"/>
        <rFont val="ＭＳ Ｐゴシック"/>
        <family val="3"/>
      </rPr>
      <t>勝浦城（建築物）</t>
    </r>
  </si>
  <si>
    <t>寂光寺</t>
  </si>
  <si>
    <t>八幡岬と官軍塚</t>
  </si>
  <si>
    <t>暁書房</t>
  </si>
  <si>
    <t>38813/B66/</t>
  </si>
  <si>
    <t>西部図書館書庫CL</t>
  </si>
  <si>
    <t>勝浦市</t>
  </si>
  <si>
    <r>
      <t>八幡岬　</t>
    </r>
    <r>
      <rPr>
        <sz val="11"/>
        <rFont val="ＭＳ Ｐゴシック"/>
        <family val="3"/>
      </rPr>
      <t>勝浦城　川津地区</t>
    </r>
    <r>
      <rPr>
        <sz val="11"/>
        <rFont val="ＭＳ Ｐゴシック"/>
        <family val="3"/>
      </rPr>
      <t>　勝浦灯台　官軍塚　</t>
    </r>
    <r>
      <rPr>
        <sz val="11"/>
        <rFont val="ＭＳ Ｐゴシック"/>
        <family val="3"/>
      </rPr>
      <t>津慶寺</t>
    </r>
  </si>
  <si>
    <t>第一法規</t>
  </si>
  <si>
    <t>C388/H66/2</t>
  </si>
  <si>
    <t>郷土開架</t>
  </si>
  <si>
    <t>房総</t>
  </si>
  <si>
    <t>勝浦市部原（地名）
滝口神社（建造物）</t>
  </si>
  <si>
    <t>目もくらむ断崖からころがされたお仙</t>
  </si>
  <si>
    <t>崙書房</t>
  </si>
  <si>
    <t>C388/Ta24/</t>
  </si>
  <si>
    <t>勝浦　大沢地方</t>
  </si>
  <si>
    <t>題名の読み</t>
  </si>
  <si>
    <t>えのきのしたのばけもの</t>
  </si>
  <si>
    <t>おせんころがし</t>
  </si>
  <si>
    <t>千葉興業銀行</t>
  </si>
  <si>
    <t>おせんころがし－その１ー</t>
  </si>
  <si>
    <t>おせんころがし－その２－</t>
  </si>
  <si>
    <t>夷隅民話の会</t>
  </si>
  <si>
    <t>このはのふな</t>
  </si>
  <si>
    <t>じゃこうじのしいのき</t>
  </si>
  <si>
    <t>ちちいちょう</t>
  </si>
  <si>
    <t>ひのたまとたたかったじじさま</t>
  </si>
  <si>
    <t>みかり</t>
  </si>
  <si>
    <t>よついし</t>
  </si>
  <si>
    <t>おせんころがし</t>
  </si>
  <si>
    <t>19--</t>
  </si>
  <si>
    <t>おまんさまかたりつたえ</t>
  </si>
  <si>
    <t>千秋社</t>
  </si>
  <si>
    <t>C388/A47/5</t>
  </si>
  <si>
    <t>はちまんみさきとかんぐんづか</t>
  </si>
  <si>
    <t>みかり</t>
  </si>
  <si>
    <t>めもくらむだんがいからころがされたおせん</t>
  </si>
  <si>
    <t>夷隅民話の会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</si>
</sst>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z val="9"/>
      <name val="ＭＳ Ｐゴシック"/>
      <family val="3"/>
    </font>
    <font>
      <strike/>
      <sz val="11"/>
      <name val="ＭＳ Ｐゴシック"/>
      <family val="3"/>
    </font>
    <font>
      <b/>
      <sz val="10"/>
      <color indexed="8"/>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sz val="9"/>
      <name val="Calibri"/>
      <family val="3"/>
    </font>
    <font>
      <strike/>
      <sz val="11"/>
      <name val="Calibri"/>
      <family val="3"/>
    </font>
    <font>
      <b/>
      <sz val="10"/>
      <color theme="1"/>
      <name val="Calibri"/>
      <family val="3"/>
    </font>
    <font>
      <sz val="11"/>
      <color theme="1"/>
      <name val="Cambria"/>
      <family val="3"/>
    </font>
    <font>
      <sz val="11"/>
      <name val="Cambria"/>
      <family val="3"/>
    </font>
    <font>
      <u val="single"/>
      <sz val="11"/>
      <color rgb="FF0070C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xf>
    <xf numFmtId="0" fontId="53" fillId="0" borderId="10" xfId="0" applyFont="1" applyBorder="1" applyAlignment="1">
      <alignment horizontal="center" vertical="center" wrapText="1"/>
    </xf>
    <xf numFmtId="0" fontId="48" fillId="0" borderId="10" xfId="0" applyFont="1" applyBorder="1" applyAlignment="1">
      <alignment vertical="center" wrapText="1"/>
    </xf>
    <xf numFmtId="0" fontId="48"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Border="1" applyAlignment="1">
      <alignment horizontal="left" vertical="center"/>
    </xf>
    <xf numFmtId="0" fontId="5" fillId="34" borderId="10" xfId="0" applyFont="1" applyFill="1" applyBorder="1" applyAlignment="1">
      <alignment horizontal="center" vertical="center" wrapText="1"/>
    </xf>
    <xf numFmtId="0" fontId="50" fillId="0" borderId="0" xfId="0" applyFont="1" applyAlignment="1">
      <alignment horizontal="left" vertical="top" wrapText="1"/>
    </xf>
    <xf numFmtId="0" fontId="55" fillId="0" borderId="0" xfId="0" applyFont="1" applyBorder="1" applyAlignment="1">
      <alignment horizontal="left" vertical="center"/>
    </xf>
    <xf numFmtId="0" fontId="55" fillId="0" borderId="0" xfId="0" applyFont="1" applyBorder="1" applyAlignment="1">
      <alignment horizontal="left" vertical="top" wrapText="1"/>
    </xf>
    <xf numFmtId="0" fontId="50" fillId="0" borderId="0" xfId="0" applyFont="1" applyAlignment="1">
      <alignment horizontal="left" vertical="center"/>
    </xf>
    <xf numFmtId="0" fontId="49" fillId="33" borderId="10" xfId="0" applyFont="1" applyFill="1" applyBorder="1" applyAlignment="1">
      <alignment horizontal="left" vertical="center"/>
    </xf>
    <xf numFmtId="0" fontId="56" fillId="0" borderId="0" xfId="0" applyFont="1" applyAlignment="1">
      <alignment horizontal="left" vertical="center" wrapText="1"/>
    </xf>
    <xf numFmtId="0" fontId="57" fillId="33" borderId="10" xfId="0" applyFont="1" applyFill="1" applyBorder="1" applyAlignment="1">
      <alignment horizontal="center" vertical="center" wrapText="1"/>
    </xf>
    <xf numFmtId="0" fontId="58" fillId="0" borderId="10" xfId="0" applyFont="1" applyBorder="1" applyAlignment="1">
      <alignment horizontal="justify" vertical="center"/>
    </xf>
    <xf numFmtId="0" fontId="58" fillId="0" borderId="10" xfId="0" applyFont="1" applyBorder="1" applyAlignment="1">
      <alignment vertical="center"/>
    </xf>
    <xf numFmtId="0" fontId="56" fillId="0" borderId="0" xfId="0" applyFont="1" applyBorder="1" applyAlignment="1">
      <alignment vertical="center" wrapText="1"/>
    </xf>
    <xf numFmtId="0" fontId="56" fillId="0" borderId="0" xfId="0" applyFont="1" applyBorder="1" applyAlignment="1">
      <alignment vertical="center"/>
    </xf>
    <xf numFmtId="0" fontId="5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80" zoomScaleNormal="80" workbookViewId="0" topLeftCell="A8">
      <selection activeCell="P10" sqref="P10"/>
    </sheetView>
  </sheetViews>
  <sheetFormatPr defaultColWidth="9.140625" defaultRowHeight="15"/>
  <cols>
    <col min="1" max="2" width="34.28125" style="15" customWidth="1"/>
    <col min="3" max="3" width="28.7109375" style="46" customWidth="1"/>
    <col min="4" max="4" width="18.00390625" style="14" customWidth="1"/>
    <col min="5" max="5" width="10.7109375" style="13" customWidth="1"/>
    <col min="6" max="6" width="13.421875" style="16" customWidth="1"/>
    <col min="7" max="7" width="10.7109375" style="44" customWidth="1"/>
    <col min="8" max="8" width="25.57421875" style="14" customWidth="1"/>
    <col min="9" max="9" width="28.8515625" style="14" customWidth="1"/>
    <col min="10" max="10" width="16.57421875" style="14" customWidth="1"/>
  </cols>
  <sheetData>
    <row r="1" spans="1:8" ht="24.75" customHeight="1">
      <c r="A1" s="27" t="s">
        <v>37</v>
      </c>
      <c r="B1" s="27"/>
      <c r="C1" s="50"/>
      <c r="D1" s="27"/>
      <c r="E1" s="27"/>
      <c r="F1" s="12"/>
      <c r="G1" s="41"/>
      <c r="H1" s="15"/>
    </row>
    <row r="2" spans="1:10" s="2" customFormat="1" ht="21" customHeight="1">
      <c r="A2" s="24" t="s">
        <v>38</v>
      </c>
      <c r="B2" s="24"/>
      <c r="C2" s="51"/>
      <c r="D2" s="22"/>
      <c r="E2" s="22"/>
      <c r="F2" s="23"/>
      <c r="G2" s="42"/>
      <c r="H2" s="21"/>
      <c r="I2" s="21"/>
      <c r="J2" s="3"/>
    </row>
    <row r="3" spans="1:10" s="2" customFormat="1" ht="21" customHeight="1">
      <c r="A3" s="24" t="s">
        <v>39</v>
      </c>
      <c r="B3" s="24"/>
      <c r="C3" s="51"/>
      <c r="D3" s="22"/>
      <c r="E3" s="22"/>
      <c r="F3" s="23"/>
      <c r="G3" s="42"/>
      <c r="H3" s="21"/>
      <c r="I3" s="21"/>
      <c r="J3" s="3"/>
    </row>
    <row r="4" spans="1:10" s="2" customFormat="1" ht="21" customHeight="1">
      <c r="A4" s="24" t="s">
        <v>40</v>
      </c>
      <c r="B4" s="24"/>
      <c r="C4" s="51"/>
      <c r="D4" s="22"/>
      <c r="E4" s="22"/>
      <c r="F4" s="23"/>
      <c r="G4" s="42"/>
      <c r="H4" s="21"/>
      <c r="I4" s="21"/>
      <c r="J4" s="3"/>
    </row>
    <row r="5" spans="1:10" s="2" customFormat="1" ht="21" customHeight="1">
      <c r="A5" s="24" t="s">
        <v>41</v>
      </c>
      <c r="B5" s="24"/>
      <c r="C5" s="51"/>
      <c r="D5" s="22"/>
      <c r="E5" s="22"/>
      <c r="F5" s="23"/>
      <c r="G5" s="42"/>
      <c r="H5" s="21"/>
      <c r="I5" s="21"/>
      <c r="J5" s="3"/>
    </row>
    <row r="6" spans="1:10" s="2" customFormat="1" ht="21" customHeight="1">
      <c r="A6" s="24" t="s">
        <v>42</v>
      </c>
      <c r="B6" s="24"/>
      <c r="C6" s="51"/>
      <c r="D6" s="22"/>
      <c r="E6" s="22"/>
      <c r="F6" s="23"/>
      <c r="G6" s="42"/>
      <c r="H6" s="21"/>
      <c r="I6" s="21"/>
      <c r="J6" s="3"/>
    </row>
    <row r="7" spans="1:10" s="2" customFormat="1" ht="21" customHeight="1">
      <c r="A7" s="24" t="s">
        <v>43</v>
      </c>
      <c r="B7" s="24"/>
      <c r="C7" s="51"/>
      <c r="D7" s="22"/>
      <c r="E7" s="22"/>
      <c r="F7" s="23"/>
      <c r="G7" s="42"/>
      <c r="H7" s="21"/>
      <c r="I7" s="21"/>
      <c r="J7" s="3"/>
    </row>
    <row r="8" spans="1:10" s="2" customFormat="1" ht="21" customHeight="1">
      <c r="A8" s="24" t="s">
        <v>44</v>
      </c>
      <c r="B8" s="24"/>
      <c r="C8" s="51"/>
      <c r="D8" s="22"/>
      <c r="E8" s="22"/>
      <c r="F8" s="23"/>
      <c r="G8" s="42"/>
      <c r="H8" s="21"/>
      <c r="I8" s="21"/>
      <c r="J8" s="3"/>
    </row>
    <row r="9" spans="1:9" ht="21" customHeight="1">
      <c r="A9" s="3" t="s">
        <v>45</v>
      </c>
      <c r="B9" s="3"/>
      <c r="G9" s="43"/>
      <c r="H9" s="9"/>
      <c r="I9" s="10"/>
    </row>
    <row r="10" spans="7:9" ht="21" customHeight="1">
      <c r="G10" s="43"/>
      <c r="H10" s="19"/>
      <c r="I10" s="20"/>
    </row>
    <row r="11" spans="1:9" ht="21" customHeight="1">
      <c r="A11" s="28" t="s">
        <v>61</v>
      </c>
      <c r="B11" s="28"/>
      <c r="C11" s="52"/>
      <c r="D11" s="10"/>
      <c r="E11" s="10"/>
      <c r="F11" s="11"/>
      <c r="G11" s="43"/>
      <c r="H11" s="9"/>
      <c r="I11" s="10"/>
    </row>
    <row r="12" spans="1:9" ht="11.25" customHeight="1">
      <c r="A12" s="19"/>
      <c r="B12" s="19"/>
      <c r="C12" s="52"/>
      <c r="D12" s="18"/>
      <c r="E12" s="18"/>
      <c r="F12" s="11"/>
      <c r="G12" s="43"/>
      <c r="H12" s="17"/>
      <c r="I12" s="18"/>
    </row>
    <row r="13" spans="1:10" ht="34.5" customHeight="1">
      <c r="A13" s="5" t="s">
        <v>50</v>
      </c>
      <c r="B13" s="5" t="s">
        <v>92</v>
      </c>
      <c r="C13" s="47" t="s">
        <v>4</v>
      </c>
      <c r="D13" s="5" t="s">
        <v>0</v>
      </c>
      <c r="E13" s="4" t="s">
        <v>1</v>
      </c>
      <c r="F13" s="5" t="s">
        <v>2</v>
      </c>
      <c r="G13" s="4" t="s">
        <v>3</v>
      </c>
      <c r="H13" s="1" t="s">
        <v>32</v>
      </c>
      <c r="I13" s="5" t="s">
        <v>11</v>
      </c>
      <c r="J13" s="5" t="s">
        <v>10</v>
      </c>
    </row>
    <row r="14" spans="1:10" ht="26.25" customHeight="1">
      <c r="A14" s="29" t="s">
        <v>62</v>
      </c>
      <c r="B14" s="29" t="s">
        <v>93</v>
      </c>
      <c r="C14" s="48" t="str">
        <f>HYPERLINK("https://www.library.pref.chiba.lg.jp/licsxp-iopac/WOpacMsgNewListToTifTilDetailAction.do?tilcod=1000000886364","房総・民話撰")</f>
        <v>房総・民話撰</v>
      </c>
      <c r="D14" s="29" t="s">
        <v>63</v>
      </c>
      <c r="E14" s="30">
        <v>1991</v>
      </c>
      <c r="F14" s="31" t="s">
        <v>64</v>
      </c>
      <c r="G14" s="29" t="s">
        <v>65</v>
      </c>
      <c r="H14" s="29" t="s">
        <v>7</v>
      </c>
      <c r="I14" s="32" t="s">
        <v>66</v>
      </c>
      <c r="J14" s="30"/>
    </row>
    <row r="15" spans="1:10" ht="26.25" customHeight="1">
      <c r="A15" s="1" t="s">
        <v>67</v>
      </c>
      <c r="B15" s="1" t="s">
        <v>94</v>
      </c>
      <c r="C15" s="48" t="str">
        <f>HYPERLINK("https://www.library.pref.chiba.lg.jp/licsxp-iopac/WOpacMsgNewListToTifTilDetailAction.do?tilcod=1000000844473","房総むかしばなし　その１")</f>
        <v>房総むかしばなし　その１</v>
      </c>
      <c r="D15" s="7" t="s">
        <v>36</v>
      </c>
      <c r="E15" s="8">
        <v>1978</v>
      </c>
      <c r="F15" s="6" t="s">
        <v>46</v>
      </c>
      <c r="G15" s="45" t="s">
        <v>13</v>
      </c>
      <c r="H15" s="1" t="s">
        <v>7</v>
      </c>
      <c r="I15" s="33" t="s">
        <v>57</v>
      </c>
      <c r="J15" s="5"/>
    </row>
    <row r="16" spans="1:10" ht="26.25" customHeight="1">
      <c r="A16" s="1" t="s">
        <v>52</v>
      </c>
      <c r="B16" s="1" t="s">
        <v>94</v>
      </c>
      <c r="C16" s="48" t="str">
        <f>HYPERLINK("https://www.library.pref.chiba.lg.jp/licsxp-iopac/WOpacMsgNewListToTifTilDetailAction.do?tilcod=1000000844385","ふるさと千葉県の民話")</f>
        <v>ふるさと千葉県の民話</v>
      </c>
      <c r="D16" s="7" t="s">
        <v>22</v>
      </c>
      <c r="E16" s="8">
        <v>1980</v>
      </c>
      <c r="F16" s="6" t="s">
        <v>23</v>
      </c>
      <c r="G16" s="45" t="s">
        <v>24</v>
      </c>
      <c r="H16" s="1" t="s">
        <v>7</v>
      </c>
      <c r="I16" s="33"/>
      <c r="J16" s="5"/>
    </row>
    <row r="17" spans="1:10" ht="26.25" customHeight="1">
      <c r="A17" s="1" t="s">
        <v>52</v>
      </c>
      <c r="B17" s="1" t="s">
        <v>94</v>
      </c>
      <c r="C17" s="49" t="str">
        <f>HYPERLINK("https://www.library.pref.chiba.lg.jp/licsxp-iopac/WOpacMsgNewListToTifTilDetailAction.do?tilcod=1000000734293","房総の民話")</f>
        <v>房総の民話</v>
      </c>
      <c r="D17" s="7" t="s">
        <v>29</v>
      </c>
      <c r="E17" s="8">
        <v>1978</v>
      </c>
      <c r="F17" s="6" t="s">
        <v>46</v>
      </c>
      <c r="G17" s="45" t="s">
        <v>26</v>
      </c>
      <c r="H17" s="1" t="s">
        <v>30</v>
      </c>
      <c r="I17" s="33" t="s">
        <v>31</v>
      </c>
      <c r="J17" s="34"/>
    </row>
    <row r="18" spans="1:10" ht="26.25" customHeight="1">
      <c r="A18" s="1" t="s">
        <v>52</v>
      </c>
      <c r="B18" s="1" t="s">
        <v>94</v>
      </c>
      <c r="C18" s="49" t="str">
        <f>HYPERLINK("https://www.library.pref.chiba.lg.jp/licsxp-iopac/WOpacMsgNewListToTifTilDetailAction.do?tilcod=1000000905526","千葉のふるさとむかし話")</f>
        <v>千葉のふるさとむかし話</v>
      </c>
      <c r="D18" s="7" t="s">
        <v>95</v>
      </c>
      <c r="E18" s="8">
        <v>1992</v>
      </c>
      <c r="F18" s="6" t="s">
        <v>48</v>
      </c>
      <c r="G18" s="45" t="s">
        <v>5</v>
      </c>
      <c r="H18" s="1" t="s">
        <v>6</v>
      </c>
      <c r="I18" s="33" t="s">
        <v>33</v>
      </c>
      <c r="J18" s="5"/>
    </row>
    <row r="19" spans="1:10" ht="26.25" customHeight="1">
      <c r="A19" s="1" t="s">
        <v>67</v>
      </c>
      <c r="B19" s="1" t="s">
        <v>94</v>
      </c>
      <c r="C19" s="49" t="str">
        <f>HYPERLINK("https://www.library.pref.chiba.lg.jp/licsxp-iopac/WOpacMsgNewListToTifTilDetailAction.do?tilcod=1000000454818","千葉のむかし話　改訂版")</f>
        <v>千葉のむかし話　改訂版</v>
      </c>
      <c r="D19" s="7" t="s">
        <v>14</v>
      </c>
      <c r="E19" s="8">
        <v>1986</v>
      </c>
      <c r="F19" s="6" t="s">
        <v>19</v>
      </c>
      <c r="G19" s="45" t="s">
        <v>8</v>
      </c>
      <c r="H19" s="1" t="s">
        <v>15</v>
      </c>
      <c r="I19" s="33" t="s">
        <v>16</v>
      </c>
      <c r="J19" s="5"/>
    </row>
    <row r="20" spans="1:10" ht="26.25" customHeight="1">
      <c r="A20" s="1" t="s">
        <v>67</v>
      </c>
      <c r="B20" s="1" t="s">
        <v>94</v>
      </c>
      <c r="C20" s="49" t="str">
        <f>HYPERLINK("https://www.library.pref.chiba.lg.jp/licsxp-iopac/WOpacMsgNewListToTifTilDetailAction.do?tilcod=1000000855686","千葉の伝説")</f>
        <v>千葉の伝説</v>
      </c>
      <c r="D20" s="7" t="s">
        <v>18</v>
      </c>
      <c r="E20" s="8">
        <v>1981</v>
      </c>
      <c r="F20" s="6" t="s">
        <v>19</v>
      </c>
      <c r="G20" s="45" t="s">
        <v>5</v>
      </c>
      <c r="H20" s="1" t="s">
        <v>7</v>
      </c>
      <c r="I20" s="33" t="s">
        <v>20</v>
      </c>
      <c r="J20" s="5"/>
    </row>
    <row r="21" spans="1:10" ht="26.25" customHeight="1">
      <c r="A21" s="1" t="s">
        <v>105</v>
      </c>
      <c r="B21" s="1" t="s">
        <v>94</v>
      </c>
      <c r="C21" s="48" t="str">
        <f>HYPERLINK("https://www.library.pref.chiba.lg.jp/licsxp-iopac/WOpacMsgNewListToTifTilDetailAction.do?tilcod=1000000672568","読みがたり千葉のむかし話")</f>
        <v>読みがたり千葉のむかし話</v>
      </c>
      <c r="D21" s="7" t="s">
        <v>18</v>
      </c>
      <c r="E21" s="8">
        <v>2005</v>
      </c>
      <c r="F21" s="6" t="s">
        <v>47</v>
      </c>
      <c r="G21" s="45" t="s">
        <v>5</v>
      </c>
      <c r="H21" s="1" t="s">
        <v>17</v>
      </c>
      <c r="I21" s="33" t="s">
        <v>16</v>
      </c>
      <c r="J21" s="5"/>
    </row>
    <row r="22" spans="1:10" ht="26.25" customHeight="1">
      <c r="A22" s="35" t="s">
        <v>68</v>
      </c>
      <c r="B22" s="35" t="s">
        <v>94</v>
      </c>
      <c r="C22" s="48" t="str">
        <f>HYPERLINK("https://www.library.pref.chiba.lg.jp/licsxp-iopac/WOpacMsgNewListToTifTilDetailAction.do?tilcod=1000000773929","房総の民話")</f>
        <v>房総の民話</v>
      </c>
      <c r="D22" s="35" t="s">
        <v>69</v>
      </c>
      <c r="E22" s="36" t="s">
        <v>106</v>
      </c>
      <c r="F22" s="37" t="s">
        <v>70</v>
      </c>
      <c r="G22" s="35" t="s">
        <v>71</v>
      </c>
      <c r="H22" s="35" t="s">
        <v>7</v>
      </c>
      <c r="I22" s="38" t="s">
        <v>72</v>
      </c>
      <c r="J22" s="36"/>
    </row>
    <row r="23" spans="1:10" ht="26.25" customHeight="1">
      <c r="A23" s="1" t="s">
        <v>53</v>
      </c>
      <c r="B23" s="1" t="s">
        <v>96</v>
      </c>
      <c r="C23" s="48" t="str">
        <f>HYPERLINK("https://www.library.pref.chiba.lg.jp/licsxp-iopac/WOpacMsgNewListToTifTilDetailAction.do?tilcod=1000001973828","夷隅むかしむかし　第３集")</f>
        <v>夷隅むかしむかし　第３集</v>
      </c>
      <c r="D23" s="7" t="s">
        <v>98</v>
      </c>
      <c r="E23" s="8">
        <v>2008</v>
      </c>
      <c r="F23" s="6" t="s">
        <v>49</v>
      </c>
      <c r="G23" s="45" t="s">
        <v>5</v>
      </c>
      <c r="H23" s="1" t="s">
        <v>12</v>
      </c>
      <c r="I23" s="33"/>
      <c r="J23" s="5"/>
    </row>
    <row r="24" spans="1:10" ht="26.25" customHeight="1">
      <c r="A24" s="1" t="s">
        <v>54</v>
      </c>
      <c r="B24" s="1" t="s">
        <v>97</v>
      </c>
      <c r="C24" s="48" t="str">
        <f>HYPERLINK("https://www.library.pref.chiba.lg.jp/licsxp-iopac/WOpacMsgNewListToTifTilDetailAction.do?tilcod=1000001973828","夷隅むかしむかし　第３集")</f>
        <v>夷隅むかしむかし　第３集</v>
      </c>
      <c r="D24" s="7" t="s">
        <v>98</v>
      </c>
      <c r="E24" s="8">
        <v>2008</v>
      </c>
      <c r="F24" s="6" t="s">
        <v>49</v>
      </c>
      <c r="G24" s="45" t="s">
        <v>5</v>
      </c>
      <c r="H24" s="1" t="s">
        <v>12</v>
      </c>
      <c r="I24" s="33"/>
      <c r="J24" s="5"/>
    </row>
    <row r="25" spans="1:10" ht="26.25" customHeight="1">
      <c r="A25" s="29" t="s">
        <v>73</v>
      </c>
      <c r="B25" s="29" t="s">
        <v>107</v>
      </c>
      <c r="C25" s="48" t="str">
        <f>HYPERLINK("https://www.library.pref.chiba.lg.jp/licsxp-iopac/WOpacMsgNewListToTifTilDetailAction.do?tilcod=1000000886364","房総・民話撰")</f>
        <v>房総・民話撰</v>
      </c>
      <c r="D25" s="29" t="s">
        <v>108</v>
      </c>
      <c r="E25" s="30">
        <v>1991</v>
      </c>
      <c r="F25" s="31" t="s">
        <v>109</v>
      </c>
      <c r="G25" s="29" t="s">
        <v>65</v>
      </c>
      <c r="H25" s="39" t="s">
        <v>74</v>
      </c>
      <c r="I25" s="32" t="s">
        <v>75</v>
      </c>
      <c r="J25" s="30"/>
    </row>
    <row r="26" spans="1:10" ht="26.25" customHeight="1">
      <c r="A26" s="1" t="s">
        <v>55</v>
      </c>
      <c r="B26" s="1" t="s">
        <v>99</v>
      </c>
      <c r="C26" s="49" t="str">
        <f>HYPERLINK("https://www.library.pref.chiba.lg.jp/licsxp-iopac/WOpacMsgNewListToTifTilDetailAction.do?tilcod=1000000905526","千葉のふるさとむかし話")</f>
        <v>千葉のふるさとむかし話</v>
      </c>
      <c r="D26" s="7" t="s">
        <v>95</v>
      </c>
      <c r="E26" s="8">
        <v>1992</v>
      </c>
      <c r="F26" s="6" t="s">
        <v>48</v>
      </c>
      <c r="G26" s="45" t="s">
        <v>5</v>
      </c>
      <c r="H26" s="1" t="s">
        <v>7</v>
      </c>
      <c r="I26" s="33" t="s">
        <v>34</v>
      </c>
      <c r="J26" s="5"/>
    </row>
    <row r="27" spans="1:10" ht="26.25" customHeight="1">
      <c r="A27" s="1" t="s">
        <v>58</v>
      </c>
      <c r="B27" s="1" t="s">
        <v>100</v>
      </c>
      <c r="C27" s="48" t="str">
        <f>HYPERLINK("https://www.library.pref.chiba.lg.jp/licsxp-iopac/WOpacMsgNewListToTifTilDetailAction.do?tilcod=1000000844473","房総むかしばなし　その１")</f>
        <v>房総むかしばなし　その１</v>
      </c>
      <c r="D27" s="7" t="s">
        <v>36</v>
      </c>
      <c r="E27" s="8">
        <v>1978</v>
      </c>
      <c r="F27" s="6" t="s">
        <v>46</v>
      </c>
      <c r="G27" s="45" t="s">
        <v>13</v>
      </c>
      <c r="H27" s="1" t="s">
        <v>7</v>
      </c>
      <c r="I27" s="33" t="s">
        <v>76</v>
      </c>
      <c r="J27" s="5"/>
    </row>
    <row r="28" spans="1:10" ht="21">
      <c r="A28" s="1" t="s">
        <v>59</v>
      </c>
      <c r="B28" s="1" t="s">
        <v>101</v>
      </c>
      <c r="C28" s="49" t="str">
        <f>HYPERLINK("https://www.library.pref.chiba.lg.jp/licsxp-iopac/WOpacMsgNewListToTifTilDetailAction.do?tilcod=1000000752018","千葉県の民話")</f>
        <v>千葉県の民話</v>
      </c>
      <c r="D28" s="26" t="s">
        <v>60</v>
      </c>
      <c r="E28" s="25">
        <v>1980</v>
      </c>
      <c r="F28" s="6" t="s">
        <v>19</v>
      </c>
      <c r="G28" s="45" t="s">
        <v>5</v>
      </c>
      <c r="H28" s="1" t="s">
        <v>7</v>
      </c>
      <c r="I28" s="33" t="s">
        <v>21</v>
      </c>
      <c r="J28" s="5"/>
    </row>
    <row r="29" spans="1:10" ht="27">
      <c r="A29" s="29" t="s">
        <v>77</v>
      </c>
      <c r="B29" s="29" t="s">
        <v>110</v>
      </c>
      <c r="C29" s="48" t="str">
        <f>HYPERLINK("https://www.library.pref.chiba.lg.jp/licsxp-iopac/WOpacMsgNewListToTifTilDetailAction.do?tilcod=1000000871997","房総の伝説")</f>
        <v>房総の伝説</v>
      </c>
      <c r="D29" s="29" t="s">
        <v>78</v>
      </c>
      <c r="E29" s="36">
        <v>1975</v>
      </c>
      <c r="F29" s="31" t="s">
        <v>79</v>
      </c>
      <c r="G29" s="29" t="s">
        <v>80</v>
      </c>
      <c r="H29" s="29" t="s">
        <v>81</v>
      </c>
      <c r="I29" s="32" t="s">
        <v>82</v>
      </c>
      <c r="J29" s="40"/>
    </row>
    <row r="30" spans="1:10" ht="21">
      <c r="A30" s="1" t="s">
        <v>56</v>
      </c>
      <c r="B30" s="1" t="s">
        <v>102</v>
      </c>
      <c r="C30" s="49" t="str">
        <f>HYPERLINK("https://www.library.pref.chiba.lg.jp/licsxp-iopac/WOpacMsgNewListToTifTilDetailAction.do?tilcod=1000000844389","千葉県の民話　続")</f>
        <v>千葉県の民話　続</v>
      </c>
      <c r="D30" s="7" t="s">
        <v>22</v>
      </c>
      <c r="E30" s="8">
        <v>1981</v>
      </c>
      <c r="F30" s="6" t="s">
        <v>25</v>
      </c>
      <c r="G30" s="45" t="s">
        <v>26</v>
      </c>
      <c r="H30" s="1" t="s">
        <v>27</v>
      </c>
      <c r="I30" s="33" t="s">
        <v>28</v>
      </c>
      <c r="J30" s="5"/>
    </row>
    <row r="31" spans="1:10" ht="27">
      <c r="A31" s="1" t="s">
        <v>111</v>
      </c>
      <c r="B31" s="1" t="s">
        <v>103</v>
      </c>
      <c r="C31" s="48" t="str">
        <f>HYPERLINK("https://www.library.pref.chiba.lg.jp/licsxp-iopac/WOpacMsgNewListToTifTilDetailAction.do?tilcod=1000000731360","房総の伝説")</f>
        <v>房総の伝説</v>
      </c>
      <c r="D31" s="1" t="s">
        <v>83</v>
      </c>
      <c r="E31" s="5">
        <v>1976</v>
      </c>
      <c r="F31" s="5" t="s">
        <v>84</v>
      </c>
      <c r="G31" s="1" t="s">
        <v>85</v>
      </c>
      <c r="H31" s="1" t="s">
        <v>86</v>
      </c>
      <c r="I31" s="33" t="s">
        <v>87</v>
      </c>
      <c r="J31" s="5"/>
    </row>
    <row r="32" spans="1:10" ht="27">
      <c r="A32" s="35" t="s">
        <v>88</v>
      </c>
      <c r="B32" s="35" t="s">
        <v>112</v>
      </c>
      <c r="C32" s="49" t="str">
        <f>HYPERLINK("https://www.library.pref.chiba.lg.jp/licsxp-iopac/WOpacMsgNewListToTifTilDetailAction.do?tilcod=1000000759900","房総の不思議な話、珍しい話")</f>
        <v>房総の不思議な話、珍しい話</v>
      </c>
      <c r="D32" s="35" t="s">
        <v>89</v>
      </c>
      <c r="E32" s="36">
        <v>1983</v>
      </c>
      <c r="F32" s="37" t="s">
        <v>90</v>
      </c>
      <c r="G32" s="29" t="s">
        <v>71</v>
      </c>
      <c r="H32" s="35" t="s">
        <v>81</v>
      </c>
      <c r="I32" s="32" t="s">
        <v>91</v>
      </c>
      <c r="J32" s="36"/>
    </row>
    <row r="33" spans="1:10" ht="21">
      <c r="A33" s="1" t="s">
        <v>51</v>
      </c>
      <c r="B33" s="1" t="s">
        <v>104</v>
      </c>
      <c r="C33" s="48" t="str">
        <f>HYPERLINK("https://www.library.pref.chiba.lg.jp/licsxp-iopac/WOpacMsgNewListToTifTilDetailAction.do?tilcod=1000001973828","夷隅むかしむかし　第３集")</f>
        <v>夷隅むかしむかし　第３集</v>
      </c>
      <c r="D33" s="7" t="s">
        <v>113</v>
      </c>
      <c r="E33" s="8">
        <v>2008</v>
      </c>
      <c r="F33" s="6" t="s">
        <v>49</v>
      </c>
      <c r="G33" s="45" t="s">
        <v>5</v>
      </c>
      <c r="H33" s="1" t="s">
        <v>9</v>
      </c>
      <c r="I33" s="33" t="s">
        <v>35</v>
      </c>
      <c r="J33" s="5"/>
    </row>
    <row r="41" ht="21"/>
    <row r="42" ht="21"/>
    <row r="43" ht="21"/>
    <row r="44" ht="21"/>
    <row r="45" ht="21"/>
    <row r="46" ht="21"/>
    <row r="47" ht="21"/>
    <row r="48" ht="21"/>
    <row r="55" ht="21"/>
    <row r="56" ht="21"/>
    <row r="57" ht="21"/>
    <row r="58" ht="21"/>
    <row r="59" ht="21"/>
    <row r="60" ht="21"/>
    <row r="61" ht="21"/>
    <row r="68" ht="21"/>
    <row r="69" ht="21"/>
    <row r="70" ht="21"/>
    <row r="71" ht="21"/>
    <row r="72" ht="21"/>
    <row r="73" ht="21"/>
    <row r="74" ht="21"/>
    <row r="78" ht="21"/>
    <row r="79" ht="21"/>
    <row r="80" ht="21"/>
    <row r="81" ht="21"/>
    <row r="82" ht="21"/>
    <row r="83" ht="21"/>
    <row r="90" ht="21"/>
    <row r="91" ht="21"/>
    <row r="92" ht="21"/>
    <row r="93" ht="21"/>
    <row r="94" ht="21"/>
    <row r="95" ht="21"/>
    <row r="96" ht="21"/>
    <row r="103" ht="21"/>
    <row r="104" ht="21"/>
    <row r="105" ht="21"/>
    <row r="106" ht="21"/>
    <row r="107" ht="21"/>
    <row r="108" ht="21"/>
    <row r="109" ht="21"/>
    <row r="113" ht="21"/>
    <row r="114" ht="21"/>
    <row r="115" ht="21"/>
    <row r="116" ht="21"/>
    <row r="117" ht="21"/>
    <row r="119" ht="21"/>
    <row r="120" ht="21"/>
    <row r="121" ht="21"/>
    <row r="122" ht="21"/>
    <row r="123" ht="21"/>
    <row r="124" ht="21"/>
    <row r="125" ht="21"/>
    <row r="129" ht="21"/>
    <row r="130" ht="21"/>
    <row r="131" ht="21"/>
    <row r="132" ht="21"/>
    <row r="133" ht="21"/>
    <row r="134" ht="21"/>
    <row r="135" ht="21"/>
    <row r="138" ht="21"/>
    <row r="139" ht="21"/>
    <row r="140" ht="21"/>
    <row r="141" ht="21"/>
    <row r="145" ht="21"/>
    <row r="146" ht="21"/>
    <row r="147" ht="21"/>
    <row r="148" ht="21"/>
    <row r="149" ht="21"/>
    <row r="150" ht="21"/>
    <row r="151" ht="21"/>
    <row r="155" ht="21"/>
    <row r="156" ht="21"/>
    <row r="157" ht="21"/>
    <row r="158" ht="21"/>
    <row r="159" ht="21"/>
    <row r="160" ht="21"/>
    <row r="161" ht="21"/>
    <row r="166" ht="21"/>
    <row r="167" ht="21"/>
    <row r="168" ht="21"/>
    <row r="169" ht="21"/>
    <row r="170" ht="21"/>
    <row r="172" ht="21"/>
    <row r="173" ht="21"/>
    <row r="174" ht="21"/>
    <row r="175" ht="21"/>
    <row r="176" ht="21"/>
    <row r="177" ht="21"/>
    <row r="178" ht="21"/>
    <row r="182" ht="21"/>
    <row r="183" ht="21"/>
    <row r="184" ht="21"/>
    <row r="185" ht="21"/>
    <row r="186" ht="21"/>
    <row r="187" ht="21"/>
    <row r="188" ht="21"/>
    <row r="191" ht="21"/>
    <row r="192" ht="21"/>
    <row r="193" ht="21"/>
    <row r="194" ht="21"/>
    <row r="198" ht="21"/>
    <row r="199" ht="21"/>
    <row r="200" ht="21"/>
    <row r="201" ht="21"/>
    <row r="202" ht="21"/>
    <row r="203" ht="21"/>
    <row r="204" ht="21"/>
    <row r="208" ht="21"/>
    <row r="209" ht="21"/>
    <row r="210" ht="21"/>
    <row r="211" ht="21"/>
    <row r="212" ht="21"/>
    <row r="213" ht="21"/>
    <row r="214"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7" ht="21"/>
    <row r="258" ht="21"/>
    <row r="259" ht="21"/>
    <row r="260" ht="21"/>
    <row r="261" ht="21"/>
    <row r="262" ht="21"/>
    <row r="263" ht="21"/>
    <row r="264" ht="21"/>
    <row r="265" ht="21"/>
    <row r="266" ht="21"/>
    <row r="267" ht="21"/>
    <row r="268" ht="21"/>
    <row r="269" ht="21"/>
    <row r="270" ht="21"/>
    <row r="271" ht="21"/>
    <row r="272" ht="21"/>
    <row r="273" ht="21"/>
    <row r="274" ht="21"/>
    <row r="275" ht="21"/>
    <row r="277" ht="21"/>
    <row r="278" ht="21"/>
    <row r="279" ht="21"/>
    <row r="280" ht="21"/>
    <row r="281" ht="21"/>
    <row r="282" ht="21"/>
    <row r="283" ht="21"/>
    <row r="284" ht="21"/>
    <row r="285" ht="21"/>
    <row r="286" ht="21"/>
    <row r="287" ht="21"/>
    <row r="288" ht="21"/>
    <row r="289" ht="21"/>
    <row r="290" ht="21"/>
    <row r="291"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7" ht="21"/>
    <row r="338" ht="21"/>
    <row r="339" ht="21"/>
    <row r="340" ht="21"/>
    <row r="341" ht="21"/>
    <row r="342" ht="21"/>
    <row r="343" ht="21"/>
    <row r="344" ht="21"/>
    <row r="346" ht="21"/>
    <row r="347" ht="21"/>
    <row r="348" ht="21"/>
    <row r="350" ht="21"/>
    <row r="351" ht="21"/>
    <row r="352" ht="21"/>
    <row r="353" ht="21"/>
    <row r="354" ht="21"/>
    <row r="355" ht="21"/>
    <row r="356" ht="21"/>
    <row r="357" ht="21"/>
    <row r="358" ht="21"/>
    <row r="359" ht="21"/>
    <row r="360" ht="21"/>
    <row r="361" ht="21"/>
    <row r="362" ht="21"/>
    <row r="363" ht="21"/>
    <row r="364" ht="21"/>
    <row r="367" ht="21"/>
    <row r="369" ht="21"/>
    <row r="370" ht="21"/>
    <row r="371" ht="21"/>
    <row r="372" ht="21"/>
    <row r="374" ht="21"/>
    <row r="375" ht="21"/>
    <row r="376" ht="21"/>
    <row r="377" ht="21"/>
    <row r="378" ht="21"/>
    <row r="379" ht="21"/>
    <row r="380" ht="21"/>
    <row r="381" ht="21"/>
    <row r="382" ht="21"/>
    <row r="383" ht="21"/>
    <row r="384" ht="21"/>
    <row r="387" ht="21"/>
    <row r="388" ht="21"/>
    <row r="389" ht="21"/>
    <row r="390" ht="21"/>
    <row r="391" ht="21"/>
    <row r="392" ht="21"/>
    <row r="393" ht="21"/>
    <row r="394" ht="21"/>
    <row r="395"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8" ht="21"/>
    <row r="509" ht="21"/>
    <row r="510" ht="21"/>
    <row r="511" ht="21"/>
    <row r="513" ht="21"/>
    <row r="514" ht="21"/>
    <row r="515" ht="21"/>
    <row r="516" ht="21"/>
    <row r="517" ht="21"/>
    <row r="518" ht="21"/>
    <row r="519" ht="21"/>
    <row r="520" ht="21"/>
    <row r="521" ht="21"/>
    <row r="522" ht="21"/>
    <row r="523" ht="21"/>
    <row r="524" ht="21"/>
    <row r="525" ht="21"/>
    <row r="526" ht="21"/>
    <row r="527" ht="21"/>
    <row r="528" ht="21"/>
    <row r="529" ht="21"/>
    <row r="530" ht="21"/>
    <row r="531" ht="21"/>
    <row r="532" ht="21"/>
    <row r="533" ht="21"/>
    <row r="534" ht="21"/>
    <row r="535" ht="21"/>
    <row r="536" ht="21"/>
    <row r="537" ht="21"/>
    <row r="538" ht="21"/>
    <row r="539" ht="21"/>
    <row r="540" ht="21"/>
    <row r="541" ht="21"/>
    <row r="542" ht="21"/>
    <row r="543" ht="21"/>
    <row r="544" ht="21"/>
    <row r="545" ht="21"/>
    <row r="546" ht="21"/>
    <row r="547" ht="21"/>
    <row r="548" ht="21"/>
    <row r="551" ht="21"/>
    <row r="552" ht="21"/>
    <row r="553" ht="21"/>
    <row r="554" ht="21"/>
    <row r="555" ht="21"/>
    <row r="556" ht="21"/>
    <row r="557" ht="21"/>
    <row r="558" ht="21"/>
    <row r="559" ht="21"/>
    <row r="560" ht="21"/>
    <row r="561" ht="21"/>
    <row r="562" ht="21"/>
    <row r="563" ht="21"/>
    <row r="564" ht="21"/>
    <row r="565" ht="21"/>
    <row r="566" ht="21"/>
    <row r="568" ht="21"/>
    <row r="569" ht="21"/>
    <row r="570" ht="21"/>
    <row r="571" ht="21"/>
    <row r="572" ht="21"/>
    <row r="573" ht="21"/>
    <row r="574" ht="21"/>
    <row r="576"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4" ht="21"/>
    <row r="615" ht="21"/>
    <row r="616" ht="21"/>
    <row r="617" ht="21"/>
    <row r="618" ht="21"/>
    <row r="619" ht="21"/>
    <row r="620" ht="21"/>
    <row r="621" ht="21"/>
    <row r="622" ht="21"/>
    <row r="623" ht="21"/>
    <row r="624" ht="21"/>
    <row r="625" ht="21"/>
    <row r="626" ht="21"/>
    <row r="627" ht="21"/>
    <row r="628" ht="21"/>
    <row r="631" ht="21"/>
    <row r="632" ht="21"/>
    <row r="633" ht="21"/>
    <row r="634" ht="21"/>
    <row r="635" ht="21"/>
    <row r="636" ht="21"/>
    <row r="637" ht="21"/>
    <row r="638" ht="21"/>
    <row r="639" ht="21"/>
    <row r="640" ht="21"/>
    <row r="641" ht="21"/>
    <row r="645" ht="21"/>
    <row r="646" ht="21"/>
    <row r="647" ht="21"/>
    <row r="648" ht="21"/>
    <row r="649" ht="21"/>
    <row r="650" ht="21"/>
    <row r="651" ht="21"/>
    <row r="652" ht="21"/>
    <row r="653"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7" ht="21"/>
    <row r="788" ht="21"/>
    <row r="789" ht="21"/>
    <row r="790" ht="21"/>
    <row r="791" ht="21"/>
    <row r="792" ht="21"/>
    <row r="793" ht="21"/>
    <row r="794" ht="21"/>
    <row r="795" ht="21"/>
    <row r="796" ht="21"/>
    <row r="797" ht="21"/>
    <row r="798" ht="21"/>
    <row r="799" ht="21"/>
    <row r="801" ht="21"/>
    <row r="802" ht="21"/>
    <row r="803" ht="21"/>
    <row r="806"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6" ht="21"/>
    <row r="897" ht="21"/>
    <row r="898" ht="21"/>
    <row r="899" ht="21"/>
    <row r="900" ht="21"/>
    <row r="901"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2" ht="21"/>
    <row r="933" ht="21"/>
    <row r="934" ht="21"/>
    <row r="935" ht="21"/>
    <row r="938" ht="21"/>
    <row r="939" ht="21"/>
    <row r="941" ht="21"/>
    <row r="942" ht="21"/>
    <row r="943" ht="21"/>
    <row r="944" ht="21"/>
    <row r="945" ht="21"/>
    <row r="946" ht="21"/>
    <row r="947" ht="21"/>
    <row r="948" ht="21"/>
    <row r="949" ht="21"/>
    <row r="950" ht="21"/>
    <row r="951" ht="21"/>
    <row r="952" ht="21"/>
    <row r="953"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6" ht="21"/>
    <row r="997" ht="21"/>
    <row r="998" ht="21"/>
    <row r="999" ht="21"/>
    <row r="1000" ht="21"/>
    <row r="1001" ht="21"/>
    <row r="1002" ht="21"/>
    <row r="1003" ht="21"/>
    <row r="1004" ht="21"/>
    <row r="1005" ht="21"/>
    <row r="1006" ht="21"/>
    <row r="1007" ht="21"/>
    <row r="1008"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2" ht="21"/>
    <row r="1043" ht="21"/>
    <row r="1044" ht="21"/>
    <row r="1045" ht="21"/>
    <row r="1046" ht="21"/>
    <row r="1047" ht="21"/>
    <row r="1048" ht="21"/>
    <row r="1049" ht="21"/>
    <row r="1050" ht="21"/>
    <row r="1051" ht="21"/>
    <row r="1052" ht="21"/>
    <row r="1053" ht="21"/>
    <row r="1054" ht="21"/>
    <row r="1055" ht="21"/>
    <row r="1056" ht="21"/>
    <row r="1057" ht="21"/>
    <row r="1058"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9" ht="21"/>
    <row r="1510" ht="21"/>
    <row r="1511" ht="21"/>
    <row r="1512" ht="21"/>
    <row r="1513" ht="21"/>
    <row r="1514" ht="21"/>
    <row r="1515" ht="21"/>
    <row r="1516" ht="21"/>
    <row r="1517" ht="21"/>
    <row r="1518" ht="21"/>
    <row r="1519" ht="21"/>
    <row r="1520" ht="21"/>
    <row r="1521" ht="21"/>
    <row r="1522" ht="21"/>
    <row r="1523" ht="21"/>
    <row r="1526" ht="21"/>
    <row r="1527" ht="21"/>
    <row r="1528"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3" ht="21"/>
    <row r="1585" ht="21"/>
    <row r="1586" ht="21"/>
    <row r="1587" ht="21"/>
    <row r="1588" ht="21"/>
    <row r="1589" ht="21"/>
    <row r="1592" ht="21"/>
    <row r="1593" ht="21"/>
    <row r="1595" ht="21"/>
    <row r="1596" ht="21"/>
    <row r="1597" ht="21"/>
    <row r="1598" ht="21"/>
    <row r="1600" ht="21"/>
    <row r="1601" ht="21"/>
    <row r="1602" ht="21"/>
    <row r="1603" ht="21"/>
    <row r="1604" ht="21"/>
    <row r="1605" ht="21"/>
    <row r="1606"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30" ht="21"/>
    <row r="1631" ht="21"/>
    <row r="1632" ht="21"/>
    <row r="1633" ht="21"/>
    <row r="1634" ht="21"/>
    <row r="1636" ht="21"/>
    <row r="1638" ht="21"/>
    <row r="1639" ht="21"/>
    <row r="1640" ht="21"/>
    <row r="1641" ht="21"/>
    <row r="1642" ht="21"/>
    <row r="1643" ht="21"/>
    <row r="1644" ht="21"/>
    <row r="1645" ht="21"/>
    <row r="1646" ht="21"/>
    <row r="1647" ht="21"/>
    <row r="1648" ht="21"/>
    <row r="1649" ht="21"/>
    <row r="1650" ht="21"/>
    <row r="1651" ht="21"/>
    <row r="1652" ht="21"/>
    <row r="1654" ht="21"/>
    <row r="1655" ht="21"/>
    <row r="1656" ht="21"/>
    <row r="1657" ht="21"/>
    <row r="1658" ht="21"/>
    <row r="1659" ht="21"/>
    <row r="1660" ht="21"/>
    <row r="1661" ht="21"/>
    <row r="1662" ht="21"/>
    <row r="1663" ht="21"/>
    <row r="1664" ht="21"/>
    <row r="1665" ht="21"/>
    <row r="1669" ht="21"/>
    <row r="1670" ht="21"/>
    <row r="1671" ht="21"/>
    <row r="1672" ht="21"/>
    <row r="1673" ht="21"/>
    <row r="1674" ht="21"/>
    <row r="1675" ht="21"/>
    <row r="1676" ht="21"/>
    <row r="1677" ht="21"/>
    <row r="1678" ht="21"/>
    <row r="1679" ht="21"/>
    <row r="1680" ht="21"/>
    <row r="1681" ht="21"/>
    <row r="1682" ht="21"/>
    <row r="1683" ht="21"/>
    <row r="1684" ht="21"/>
    <row r="1685"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82" ht="21"/>
    <row r="1783" ht="21"/>
    <row r="1784" ht="21"/>
    <row r="1785" ht="21"/>
    <row r="1786" ht="21"/>
    <row r="1787" ht="21"/>
    <row r="1788" ht="21"/>
    <row r="1789" ht="21"/>
    <row r="1796" ht="21"/>
    <row r="1797" ht="21"/>
    <row r="1798" ht="21"/>
    <row r="1799" ht="21"/>
    <row r="1800" ht="21"/>
    <row r="1801" ht="21"/>
    <row r="1802" ht="21"/>
    <row r="1809" ht="21"/>
    <row r="1810" ht="21"/>
    <row r="1811" ht="21"/>
    <row r="1812" ht="21"/>
    <row r="1813" ht="21"/>
    <row r="1814" ht="21"/>
    <row r="1815" ht="21"/>
    <row r="1824" ht="21"/>
    <row r="1825" ht="21"/>
    <row r="1826" ht="21"/>
    <row r="1827" ht="21"/>
    <row r="1828" ht="21"/>
    <row r="1829" ht="21"/>
    <row r="1830" ht="21"/>
    <row r="1831" ht="21"/>
    <row r="1838" ht="21"/>
    <row r="1839" ht="21"/>
    <row r="1840" ht="21"/>
    <row r="1841" ht="21"/>
    <row r="1842" ht="21"/>
    <row r="1843" ht="21"/>
    <row r="1844" ht="21"/>
    <row r="1851" ht="21"/>
    <row r="1852" ht="21"/>
    <row r="1853" ht="21"/>
    <row r="1854" ht="21"/>
    <row r="1855" ht="21"/>
    <row r="1856" ht="21"/>
    <row r="1857" ht="21"/>
    <row r="1860" ht="21"/>
    <row r="1861" ht="21"/>
    <row r="1862" ht="21"/>
    <row r="1863" ht="21"/>
    <row r="1864" ht="21"/>
    <row r="1865" ht="21"/>
    <row r="1866" ht="21"/>
    <row r="1873" ht="21"/>
    <row r="1874" ht="21"/>
    <row r="1875" ht="21"/>
    <row r="1876" ht="21"/>
    <row r="1877" ht="21"/>
    <row r="1878" ht="21"/>
    <row r="1879" ht="21"/>
    <row r="1880" ht="21"/>
    <row r="1887" ht="21"/>
    <row r="1888" ht="21"/>
    <row r="1889" ht="21"/>
    <row r="1890" ht="21"/>
    <row r="1891" ht="21"/>
    <row r="1892" ht="21"/>
    <row r="1893" ht="21"/>
    <row r="1900" ht="21"/>
    <row r="1901" ht="21"/>
    <row r="1902" ht="21"/>
    <row r="1903" ht="21"/>
    <row r="1904" ht="21"/>
    <row r="1905" ht="21"/>
    <row r="1906" ht="21"/>
    <row r="1915" ht="21"/>
    <row r="1916" ht="21"/>
    <row r="1917" ht="21"/>
    <row r="1918" ht="21"/>
    <row r="1919" ht="21"/>
    <row r="1920" ht="21"/>
    <row r="1921" ht="21"/>
    <row r="1922" ht="21"/>
    <row r="1929" ht="21"/>
    <row r="1930" ht="21"/>
    <row r="1931" ht="21"/>
    <row r="1932" ht="21"/>
    <row r="1933" ht="21"/>
    <row r="1934" ht="21"/>
    <row r="1935" ht="21"/>
    <row r="1942" ht="21"/>
    <row r="1943" ht="21"/>
    <row r="1944" ht="21"/>
    <row r="1945" ht="21"/>
    <row r="1946" ht="21"/>
    <row r="1947" ht="21"/>
    <row r="1948" ht="21"/>
    <row r="1952" ht="21"/>
    <row r="1953" ht="21"/>
    <row r="1954" ht="21"/>
    <row r="1955" ht="21"/>
    <row r="1956" ht="21"/>
    <row r="1957" ht="21"/>
    <row r="1964" ht="21"/>
    <row r="1965" ht="21"/>
    <row r="1966" ht="21"/>
    <row r="1967" ht="21"/>
    <row r="1968" ht="21"/>
    <row r="1969" ht="21"/>
    <row r="1970" ht="21"/>
    <row r="1977" ht="21"/>
    <row r="1978" ht="21"/>
    <row r="1979" ht="21"/>
    <row r="1980" ht="21"/>
    <row r="1981" ht="21"/>
    <row r="1982" ht="21"/>
    <row r="1983" ht="21"/>
    <row r="1987" ht="21"/>
    <row r="1988" ht="21"/>
    <row r="1989" ht="21"/>
    <row r="1990" ht="21"/>
    <row r="1991" ht="21"/>
    <row r="1993" ht="21"/>
    <row r="1994" ht="21"/>
    <row r="1995" ht="21"/>
    <row r="1996" ht="21"/>
    <row r="1997" ht="21"/>
    <row r="1998" ht="21"/>
    <row r="1999" ht="21"/>
    <row r="2003" ht="21"/>
    <row r="2004" ht="21"/>
    <row r="2005" ht="21"/>
    <row r="2006" ht="21"/>
    <row r="2007" ht="21"/>
    <row r="2008" ht="21"/>
    <row r="2009" ht="21"/>
    <row r="2012" ht="21"/>
    <row r="2013" ht="21"/>
    <row r="2014" ht="21"/>
    <row r="2015" ht="21"/>
    <row r="2019" ht="21"/>
    <row r="2020" ht="21"/>
    <row r="2021" ht="21"/>
    <row r="2022" ht="21"/>
    <row r="2023" ht="21"/>
    <row r="2024" ht="21"/>
    <row r="2025" ht="21"/>
    <row r="2029" ht="21"/>
    <row r="2030" ht="21"/>
    <row r="2031" ht="21"/>
    <row r="2032" ht="21"/>
    <row r="2033" ht="21"/>
    <row r="2034" ht="21"/>
    <row r="2035" ht="21"/>
    <row r="2040" ht="21"/>
    <row r="2041" ht="21"/>
    <row r="2042" ht="21"/>
    <row r="2043" ht="21"/>
    <row r="2044" ht="21"/>
    <row r="2046" ht="21"/>
    <row r="2047" ht="21"/>
    <row r="2048" ht="21"/>
    <row r="2049" ht="21"/>
    <row r="2050" ht="21"/>
    <row r="2051" ht="21"/>
    <row r="2052" ht="21"/>
    <row r="2056" ht="21"/>
    <row r="2057" ht="21"/>
    <row r="2058" ht="21"/>
    <row r="2059" ht="21"/>
    <row r="2060" ht="21"/>
    <row r="2061" ht="21"/>
    <row r="2062" ht="21"/>
    <row r="2065" ht="21"/>
    <row r="2066" ht="21"/>
    <row r="2067" ht="21"/>
    <row r="2068" ht="21"/>
    <row r="2072" ht="21"/>
    <row r="2073" ht="21"/>
    <row r="2074" ht="21"/>
    <row r="2075" ht="21"/>
    <row r="2076" ht="21"/>
    <row r="2077" ht="21"/>
    <row r="2078"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2019-03-12T04:01:16Z</cp:lastPrinted>
  <dcterms:created xsi:type="dcterms:W3CDTF">2018-03-02T08:19:21Z</dcterms:created>
  <dcterms:modified xsi:type="dcterms:W3CDTF">2019-03-14T08:30:23Z</dcterms:modified>
  <cp:category/>
  <cp:version/>
  <cp:contentType/>
  <cp:contentStatus/>
</cp:coreProperties>
</file>