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<sst xmlns="http://schemas.openxmlformats.org/spreadsheetml/2006/main" count="276" uniqueCount="179">
  <si>
    <t>出版社</t>
  </si>
  <si>
    <t>発行年</t>
  </si>
  <si>
    <t>請求記号</t>
  </si>
  <si>
    <t>配架場所</t>
  </si>
  <si>
    <t>資料名（書名）</t>
  </si>
  <si>
    <t>児童開架</t>
  </si>
  <si>
    <t>旧市町村名</t>
  </si>
  <si>
    <t>市町村名の根拠とした事柄</t>
  </si>
  <si>
    <t>日本標準</t>
  </si>
  <si>
    <t>J913/C42</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</si>
  <si>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</si>
  <si>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</si>
  <si>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</si>
  <si>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</si>
  <si>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</si>
  <si>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</si>
  <si>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</si>
  <si>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</si>
  <si>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</si>
  <si>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</si>
  <si>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J388/チハ</t>
  </si>
  <si>
    <t>内容（題名）</t>
  </si>
  <si>
    <t>ウナギ塚</t>
  </si>
  <si>
    <t>我孫子市</t>
  </si>
  <si>
    <t>手賀沼（地名）
正泉寺（建造物）</t>
  </si>
  <si>
    <t>火車猫おトラ</t>
  </si>
  <si>
    <t>単独舎</t>
  </si>
  <si>
    <t>J913/O48</t>
  </si>
  <si>
    <t>我孫子</t>
  </si>
  <si>
    <t>偕成社</t>
  </si>
  <si>
    <t>我孫子(地名)</t>
  </si>
  <si>
    <t>カッパの立ち聞き</t>
  </si>
  <si>
    <t>手賀沼</t>
  </si>
  <si>
    <t>キツネの嫁どり</t>
  </si>
  <si>
    <t>コイの願い－手賀沼の主</t>
  </si>
  <si>
    <t>木びきの爺さまとカッパ</t>
  </si>
  <si>
    <t>修行僧の妄念</t>
  </si>
  <si>
    <t>手賀沼の大鰻</t>
  </si>
  <si>
    <t>鰻塚</t>
  </si>
  <si>
    <t>湖北、布佐（地名）</t>
  </si>
  <si>
    <t>ネズミの恩返し</t>
  </si>
  <si>
    <t>藤姫</t>
  </si>
  <si>
    <t>我孫子五郎（人名）</t>
  </si>
  <si>
    <t>弁内上人の大蛇退治</t>
  </si>
  <si>
    <t>将門さま語り伝え</t>
  </si>
  <si>
    <t>日秀(地名）
蓑笠不動（建造物）</t>
  </si>
  <si>
    <t>魔よけ小坊主</t>
  </si>
  <si>
    <t>我孫子（地名）</t>
  </si>
  <si>
    <t>厄病おん出し</t>
  </si>
  <si>
    <t>〈我孫子市〉</t>
  </si>
  <si>
    <t>雨の夜の托鉢僧と手賀沼の鯉</t>
  </si>
  <si>
    <t>崙書房</t>
  </si>
  <si>
    <t>C388/Ta24/</t>
  </si>
  <si>
    <t>中央図書館郷土書庫</t>
  </si>
  <si>
    <t>我孫子市</t>
  </si>
  <si>
    <t>手賀沼　我孫子の里</t>
  </si>
  <si>
    <t>井伊大老の首</t>
  </si>
  <si>
    <t>暁印書館</t>
  </si>
  <si>
    <t>C388/2/</t>
  </si>
  <si>
    <t>東部図書館郷土開架</t>
  </si>
  <si>
    <t>関宿町</t>
  </si>
  <si>
    <t>我孫子</t>
  </si>
  <si>
    <t>鰻塚</t>
  </si>
  <si>
    <t>第一法規</t>
  </si>
  <si>
    <t>C388/H66/2</t>
  </si>
  <si>
    <t>郷土開架</t>
  </si>
  <si>
    <t>房総</t>
  </si>
  <si>
    <t>我孫子市　正泉寺</t>
  </si>
  <si>
    <t>風にそよぐトウモロコシ</t>
  </si>
  <si>
    <t>文京書房</t>
  </si>
  <si>
    <t>鎌ケ谷</t>
  </si>
  <si>
    <t>桔梗の咲かないところ</t>
  </si>
  <si>
    <t>我孫子市日秀（地名）</t>
  </si>
  <si>
    <t>鯉の願い</t>
  </si>
  <si>
    <t>げんごろう</t>
  </si>
  <si>
    <t>C3880/44/</t>
  </si>
  <si>
    <t>一般開架（西）</t>
  </si>
  <si>
    <t>我孫子市　柏市</t>
  </si>
  <si>
    <t>鮫になった桔梗の前</t>
  </si>
  <si>
    <t>船橋市　我孫子市</t>
  </si>
  <si>
    <t>死傷者の続出する弥五塚二百年の怨念</t>
  </si>
  <si>
    <t>C388/15/</t>
  </si>
  <si>
    <t>柏市</t>
  </si>
  <si>
    <t>柴崎神社</t>
  </si>
  <si>
    <t>デーダラボッチとお多福弁天</t>
  </si>
  <si>
    <t>柏市　松戸市　我孫子市　茂原市　鋸南町　冨山町</t>
  </si>
  <si>
    <t>手賀沼の主　その一　托鉢僧の涙</t>
  </si>
  <si>
    <t>暁書房</t>
  </si>
  <si>
    <t>38813/B66/</t>
  </si>
  <si>
    <t>西部図書館書庫CL</t>
  </si>
  <si>
    <t>手賀沼</t>
  </si>
  <si>
    <t>手賀沼の主　その三　沼に消えた牛</t>
  </si>
  <si>
    <t>手賀沼の主　その二　魂を食った男</t>
  </si>
  <si>
    <t>手賀沼　都部正泉寺　湖北</t>
  </si>
  <si>
    <t>手賀沼のほとりの鰻塚と大ウナギ</t>
  </si>
  <si>
    <t>下総国相馬郡　手賀沼　鰻塚　我孫子市都部新田字宮下　水神宮</t>
  </si>
  <si>
    <t>成田の逆方向に首を曲げている地蔵尊</t>
  </si>
  <si>
    <t>我孫子市日秀　慈眠山観音寺　中峠</t>
  </si>
  <si>
    <t>女房の教えたますぐみ</t>
  </si>
  <si>
    <t>我孫子市根戸新田（地名）</t>
  </si>
  <si>
    <t>判官贔屓の大衆が心寄せる「将門神社」</t>
  </si>
  <si>
    <t>日秀地区
日秀将門神社</t>
  </si>
  <si>
    <t>藤姫</t>
  </si>
  <si>
    <t>藤姫の恋</t>
  </si>
  <si>
    <t>我孫子　手賀沼　子之神権現大黒天</t>
  </si>
  <si>
    <t>将門と成田の不動</t>
  </si>
  <si>
    <t>我孫子市</t>
  </si>
  <si>
    <t>将門の居住跡</t>
  </si>
  <si>
    <r>
      <t>我孫子市</t>
    </r>
    <r>
      <rPr>
        <sz val="11"/>
        <rFont val="ＭＳ Ｐゴシック"/>
        <family val="3"/>
      </rPr>
      <t>　日秀（地名）</t>
    </r>
  </si>
  <si>
    <t>頼朝を救った子の神大黒天の白ねずみ</t>
  </si>
  <si>
    <t>我孫子市・沼南町</t>
  </si>
  <si>
    <t>手賀沼
子ノ神大黒天</t>
  </si>
  <si>
    <t>題名の読み</t>
  </si>
  <si>
    <t>うなぎづか</t>
  </si>
  <si>
    <t>かしゃねこおとら</t>
  </si>
  <si>
    <t>かぜにそよぐとうもろこし</t>
  </si>
  <si>
    <t>一般開架(西)</t>
  </si>
  <si>
    <t>かぜのうんぺい</t>
  </si>
  <si>
    <t>かっぱのたちぎき</t>
  </si>
  <si>
    <t>単独舎</t>
  </si>
  <si>
    <t>J913/O48</t>
  </si>
  <si>
    <t>我孫子</t>
  </si>
  <si>
    <t>ききょうのさかないところ</t>
  </si>
  <si>
    <t>キツネとタバコ</t>
  </si>
  <si>
    <t>きつねとたばこ</t>
  </si>
  <si>
    <t>単独舎</t>
  </si>
  <si>
    <t>きつねのよめどり</t>
  </si>
  <si>
    <t>こいのねがい</t>
  </si>
  <si>
    <t>こいのねがい－てがぬまのぬし</t>
  </si>
  <si>
    <t>こびきのじいさまとかっぱ</t>
  </si>
  <si>
    <t>さめになったききょうのまえ</t>
  </si>
  <si>
    <t>ししょうしゃのぞくしゅつするやごづかにひゃくねんのおんねん</t>
  </si>
  <si>
    <t>しゅぎょうそうのもうねん</t>
  </si>
  <si>
    <t>でーだらぼっちとおたふくべんてん</t>
  </si>
  <si>
    <t>てがぬまのおおうなぎ</t>
  </si>
  <si>
    <t>てがぬまのぬし　そのさん　ぬまにきえたうし</t>
  </si>
  <si>
    <t>とが</t>
  </si>
  <si>
    <t>ねずみのおんがえし</t>
  </si>
  <si>
    <t>単独舎</t>
  </si>
  <si>
    <t>ふじひめ</t>
  </si>
  <si>
    <t>J913/O48</t>
  </si>
  <si>
    <t>ふじひめ</t>
  </si>
  <si>
    <t>べんないしょうにんのだいじゃたいじ</t>
  </si>
  <si>
    <t>まさかどさまかたりつたえ</t>
  </si>
  <si>
    <t>まさかどとなりたのふどう</t>
  </si>
  <si>
    <t>まよけこぼうず</t>
  </si>
  <si>
    <t>やくびょうおんだし</t>
  </si>
  <si>
    <t>あめのよるのたくはつそうとてがぬまのこい</t>
  </si>
  <si>
    <t>いいたいろうのくび</t>
  </si>
  <si>
    <t>うなぎづか</t>
  </si>
  <si>
    <t>J913/O48</t>
  </si>
  <si>
    <t>我孫子</t>
  </si>
  <si>
    <t>C3880/29/</t>
  </si>
  <si>
    <t>柴崎（我孫子）</t>
  </si>
  <si>
    <t>J913/O48</t>
  </si>
  <si>
    <t>我孫子</t>
  </si>
  <si>
    <t>我孫子</t>
  </si>
  <si>
    <t>単独舎</t>
  </si>
  <si>
    <t>J913/O48</t>
  </si>
  <si>
    <t>我孫子</t>
  </si>
  <si>
    <t>我孫子</t>
  </si>
  <si>
    <t>千葉興業銀行</t>
  </si>
  <si>
    <t>てがぬまのぬし　そのいち　たくはつそうのなみだ</t>
  </si>
  <si>
    <t>てがぬまのぬし　そのに　たましいをくったおとこ</t>
  </si>
  <si>
    <t>てがぬまのほとりのうなぎづかとおおうなぎ</t>
  </si>
  <si>
    <t>トガ</t>
  </si>
  <si>
    <t>なりたのぎゃくほうこうにくびをまげているじぞうそん</t>
  </si>
  <si>
    <t>にょうぼうのおしえたますぐみ</t>
  </si>
  <si>
    <t>我孫子</t>
  </si>
  <si>
    <t>はんがんびいきのたいしゅうがこころよせるまさかどじんじゃ</t>
  </si>
  <si>
    <t>ふじひめのこい</t>
  </si>
  <si>
    <t>単独舎</t>
  </si>
  <si>
    <t>J913/O48</t>
  </si>
  <si>
    <t>我孫子</t>
  </si>
  <si>
    <t>まさかどのきょじゅうあと</t>
  </si>
  <si>
    <t>J913/O48</t>
  </si>
  <si>
    <t>単独舎</t>
  </si>
  <si>
    <t>よりともをすくったねのかみだいこくてんのしろねずみ</t>
  </si>
  <si>
    <t>風の運平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</si>
</sst>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sz val="10"/>
      <color indexed="8"/>
      <name val="ＭＳ Ｐゴシック"/>
      <family val="3"/>
    </font>
    <font>
      <sz val="9"/>
      <name val="ＭＳ Ｐゴシック"/>
      <family val="3"/>
    </font>
    <font>
      <u val="single"/>
      <sz val="11"/>
      <color indexed="30"/>
      <name val="ＭＳ Ｐゴシック"/>
      <family val="3"/>
    </font>
    <font>
      <u val="single"/>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z val="10"/>
      <color theme="1"/>
      <name val="Calibri"/>
      <family val="3"/>
    </font>
    <font>
      <sz val="9"/>
      <name val="Calibri"/>
      <family val="3"/>
    </font>
    <font>
      <sz val="11"/>
      <color theme="1"/>
      <name val="Cambria"/>
      <family val="3"/>
    </font>
    <font>
      <sz val="11"/>
      <name val="Cambria"/>
      <family val="3"/>
    </font>
    <font>
      <u val="single"/>
      <sz val="11"/>
      <color rgb="FF0070C0"/>
      <name val="Cambria"/>
      <family val="3"/>
    </font>
    <font>
      <u val="single"/>
      <sz val="11"/>
      <color theme="3" tint="0.39998000860214233"/>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54">
    <xf numFmtId="0" fontId="0" fillId="0" borderId="0" xfId="0" applyFont="1" applyAlignment="1">
      <alignment vertical="center"/>
    </xf>
    <xf numFmtId="0" fontId="47"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0" fillId="0" borderId="0" xfId="0" applyFont="1" applyBorder="1" applyAlignment="1">
      <alignment vertical="center"/>
    </xf>
    <xf numFmtId="0" fontId="49" fillId="0" borderId="0" xfId="0" applyFont="1" applyBorder="1" applyAlignment="1">
      <alignment vertical="center" wrapText="1"/>
    </xf>
    <xf numFmtId="0" fontId="50" fillId="0" borderId="0" xfId="0" applyFont="1" applyBorder="1" applyAlignment="1">
      <alignment horizontal="left" vertical="center" wrapText="1"/>
    </xf>
    <xf numFmtId="0" fontId="3" fillId="33" borderId="10" xfId="0" applyFont="1" applyFill="1" applyBorder="1" applyAlignment="1">
      <alignment horizontal="left" vertical="center" wrapText="1"/>
    </xf>
    <xf numFmtId="0" fontId="51" fillId="0" borderId="10" xfId="0" applyFont="1" applyBorder="1" applyAlignment="1">
      <alignment horizontal="left" vertical="center"/>
    </xf>
    <xf numFmtId="0" fontId="51" fillId="0" borderId="10" xfId="0" applyFont="1" applyBorder="1" applyAlignment="1">
      <alignment horizontal="center" vertical="center"/>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47" fillId="33" borderId="10" xfId="0" applyFont="1" applyFill="1" applyBorder="1" applyAlignment="1">
      <alignment vertical="center" wrapText="1"/>
    </xf>
    <xf numFmtId="0" fontId="47"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7" fillId="0" borderId="10" xfId="0" applyFont="1" applyFill="1" applyBorder="1" applyAlignment="1">
      <alignment vertical="center" wrapText="1"/>
    </xf>
    <xf numFmtId="0" fontId="3" fillId="34" borderId="10" xfId="0" applyFont="1" applyFill="1" applyBorder="1" applyAlignment="1">
      <alignment horizontal="center" vertical="center" wrapText="1"/>
    </xf>
    <xf numFmtId="0" fontId="48" fillId="0" borderId="10" xfId="0" applyFont="1" applyBorder="1" applyAlignment="1">
      <alignment vertical="center" wrapText="1"/>
    </xf>
    <xf numFmtId="0" fontId="51" fillId="0" borderId="0" xfId="0" applyFont="1" applyAlignment="1">
      <alignment vertical="top" wrapText="1"/>
    </xf>
    <xf numFmtId="0" fontId="51" fillId="0" borderId="0" xfId="0" applyFont="1" applyBorder="1" applyAlignment="1">
      <alignment vertical="center" wrapText="1"/>
    </xf>
    <xf numFmtId="0" fontId="51" fillId="0" borderId="0" xfId="0" applyFont="1" applyBorder="1" applyAlignment="1">
      <alignment vertical="top" wrapText="1"/>
    </xf>
    <xf numFmtId="0" fontId="51" fillId="0" borderId="0" xfId="0" applyFont="1" applyAlignment="1">
      <alignment vertical="center" wrapText="1"/>
    </xf>
    <xf numFmtId="0" fontId="48" fillId="33" borderId="10" xfId="0" applyFont="1" applyFill="1" applyBorder="1" applyAlignment="1">
      <alignment horizontal="left" vertical="center"/>
    </xf>
    <xf numFmtId="0" fontId="53" fillId="0" borderId="0" xfId="0" applyFont="1" applyAlignment="1">
      <alignment horizontal="left" vertical="center" wrapText="1"/>
    </xf>
    <xf numFmtId="0" fontId="54" fillId="33" borderId="10" xfId="0" applyFont="1" applyFill="1" applyBorder="1" applyAlignment="1">
      <alignment horizontal="center" vertical="center" wrapText="1"/>
    </xf>
    <xf numFmtId="0" fontId="55" fillId="0" borderId="10" xfId="0" applyFont="1" applyBorder="1" applyAlignment="1">
      <alignment vertical="center"/>
    </xf>
    <xf numFmtId="0" fontId="55" fillId="0" borderId="10" xfId="0" applyFont="1" applyBorder="1" applyAlignment="1">
      <alignment horizontal="justify" vertical="center"/>
    </xf>
    <xf numFmtId="0" fontId="56" fillId="0" borderId="10" xfId="0" applyFont="1" applyBorder="1" applyAlignment="1">
      <alignment horizontal="left" vertical="center" wrapText="1"/>
    </xf>
    <xf numFmtId="0" fontId="53" fillId="0" borderId="0" xfId="0" applyFont="1" applyBorder="1" applyAlignment="1">
      <alignment vertical="center" wrapText="1"/>
    </xf>
    <xf numFmtId="0" fontId="53" fillId="0" borderId="0" xfId="0" applyFont="1" applyBorder="1" applyAlignment="1">
      <alignment vertical="center"/>
    </xf>
    <xf numFmtId="0" fontId="53"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tabSelected="1" zoomScale="80" zoomScaleNormal="80" workbookViewId="0" topLeftCell="A22">
      <selection activeCell="A14" sqref="A14:A52"/>
    </sheetView>
  </sheetViews>
  <sheetFormatPr defaultColWidth="9.140625" defaultRowHeight="15"/>
  <cols>
    <col min="1" max="2" width="34.28125" style="15" customWidth="1"/>
    <col min="3" max="3" width="28.8515625" style="46" customWidth="1"/>
    <col min="4" max="4" width="18.00390625" style="14" customWidth="1"/>
    <col min="5" max="5" width="10.7109375" style="13" customWidth="1"/>
    <col min="6" max="6" width="13.421875" style="16" customWidth="1"/>
    <col min="7" max="7" width="10.7109375" style="44" customWidth="1"/>
    <col min="8" max="8" width="25.57421875" style="14" customWidth="1"/>
    <col min="9" max="9" width="28.7109375" style="14" customWidth="1"/>
    <col min="10" max="10" width="16.57421875" style="14" customWidth="1"/>
  </cols>
  <sheetData>
    <row r="1" spans="1:8" ht="24.75" customHeight="1">
      <c r="A1" s="25" t="s">
        <v>11</v>
      </c>
      <c r="B1" s="25"/>
      <c r="C1" s="51"/>
      <c r="D1" s="25"/>
      <c r="E1" s="25"/>
      <c r="F1" s="12"/>
      <c r="G1" s="41"/>
      <c r="H1" s="15"/>
    </row>
    <row r="2" spans="1:10" s="2" customFormat="1" ht="21" customHeight="1">
      <c r="A2" s="24" t="s">
        <v>12</v>
      </c>
      <c r="B2" s="24"/>
      <c r="C2" s="52"/>
      <c r="D2" s="22"/>
      <c r="E2" s="22"/>
      <c r="F2" s="23"/>
      <c r="G2" s="42"/>
      <c r="H2" s="21"/>
      <c r="I2" s="21"/>
      <c r="J2" s="3"/>
    </row>
    <row r="3" spans="1:10" s="2" customFormat="1" ht="21" customHeight="1">
      <c r="A3" s="24" t="s">
        <v>13</v>
      </c>
      <c r="B3" s="24"/>
      <c r="C3" s="52"/>
      <c r="D3" s="22"/>
      <c r="E3" s="22"/>
      <c r="F3" s="23"/>
      <c r="G3" s="42"/>
      <c r="H3" s="21"/>
      <c r="I3" s="21"/>
      <c r="J3" s="3"/>
    </row>
    <row r="4" spans="1:10" s="2" customFormat="1" ht="21" customHeight="1">
      <c r="A4" s="24" t="s">
        <v>14</v>
      </c>
      <c r="B4" s="24"/>
      <c r="C4" s="52"/>
      <c r="D4" s="22"/>
      <c r="E4" s="22"/>
      <c r="F4" s="23"/>
      <c r="G4" s="42"/>
      <c r="H4" s="21"/>
      <c r="I4" s="21"/>
      <c r="J4" s="3"/>
    </row>
    <row r="5" spans="1:10" s="2" customFormat="1" ht="21" customHeight="1">
      <c r="A5" s="24" t="s">
        <v>15</v>
      </c>
      <c r="B5" s="24"/>
      <c r="C5" s="52"/>
      <c r="D5" s="22"/>
      <c r="E5" s="22"/>
      <c r="F5" s="23"/>
      <c r="G5" s="42"/>
      <c r="H5" s="21"/>
      <c r="I5" s="21"/>
      <c r="J5" s="3"/>
    </row>
    <row r="6" spans="1:10" s="2" customFormat="1" ht="21" customHeight="1">
      <c r="A6" s="24" t="s">
        <v>16</v>
      </c>
      <c r="B6" s="24"/>
      <c r="C6" s="52"/>
      <c r="D6" s="22"/>
      <c r="E6" s="22"/>
      <c r="F6" s="23"/>
      <c r="G6" s="42"/>
      <c r="H6" s="21"/>
      <c r="I6" s="21"/>
      <c r="J6" s="3"/>
    </row>
    <row r="7" spans="1:10" s="2" customFormat="1" ht="21" customHeight="1">
      <c r="A7" s="24" t="s">
        <v>17</v>
      </c>
      <c r="B7" s="24"/>
      <c r="C7" s="52"/>
      <c r="D7" s="22"/>
      <c r="E7" s="22"/>
      <c r="F7" s="23"/>
      <c r="G7" s="42"/>
      <c r="H7" s="21"/>
      <c r="I7" s="21"/>
      <c r="J7" s="3"/>
    </row>
    <row r="8" spans="1:10" s="2" customFormat="1" ht="21" customHeight="1">
      <c r="A8" s="24" t="s">
        <v>18</v>
      </c>
      <c r="B8" s="24"/>
      <c r="C8" s="52"/>
      <c r="D8" s="22"/>
      <c r="E8" s="22"/>
      <c r="F8" s="23"/>
      <c r="G8" s="42"/>
      <c r="H8" s="21"/>
      <c r="I8" s="21"/>
      <c r="J8" s="3"/>
    </row>
    <row r="9" spans="1:9" ht="21" customHeight="1">
      <c r="A9" s="3" t="s">
        <v>19</v>
      </c>
      <c r="B9" s="3"/>
      <c r="G9" s="43"/>
      <c r="H9" s="9"/>
      <c r="I9" s="10"/>
    </row>
    <row r="10" spans="7:9" ht="21" customHeight="1">
      <c r="G10" s="43"/>
      <c r="H10" s="19"/>
      <c r="I10" s="20"/>
    </row>
    <row r="11" spans="1:9" ht="21" customHeight="1">
      <c r="A11" s="26" t="s">
        <v>49</v>
      </c>
      <c r="B11" s="26"/>
      <c r="C11" s="53"/>
      <c r="D11" s="10"/>
      <c r="E11" s="10"/>
      <c r="F11" s="11"/>
      <c r="G11" s="43"/>
      <c r="H11" s="9"/>
      <c r="I11" s="10"/>
    </row>
    <row r="12" spans="1:9" ht="11.25" customHeight="1">
      <c r="A12" s="19"/>
      <c r="B12" s="19"/>
      <c r="C12" s="53"/>
      <c r="D12" s="18"/>
      <c r="E12" s="18"/>
      <c r="F12" s="11"/>
      <c r="G12" s="43"/>
      <c r="H12" s="17"/>
      <c r="I12" s="18"/>
    </row>
    <row r="13" spans="1:10" ht="34.5" customHeight="1">
      <c r="A13" s="5" t="s">
        <v>21</v>
      </c>
      <c r="B13" s="5" t="s">
        <v>112</v>
      </c>
      <c r="C13" s="47" t="s">
        <v>4</v>
      </c>
      <c r="D13" s="5" t="s">
        <v>0</v>
      </c>
      <c r="E13" s="4" t="s">
        <v>1</v>
      </c>
      <c r="F13" s="5" t="s">
        <v>2</v>
      </c>
      <c r="G13" s="5" t="s">
        <v>3</v>
      </c>
      <c r="H13" s="1" t="s">
        <v>10</v>
      </c>
      <c r="I13" s="5" t="s">
        <v>7</v>
      </c>
      <c r="J13" s="5" t="s">
        <v>6</v>
      </c>
    </row>
    <row r="14" spans="1:10" ht="27">
      <c r="A14" s="30" t="s">
        <v>50</v>
      </c>
      <c r="B14" s="30" t="s">
        <v>147</v>
      </c>
      <c r="C14" s="48" t="str">
        <f>HYPERLINK("https://www.library.pref.chiba.lg.jp/licsxp-iopac/WOpacMsgNewListToTifTilDetailAction.do?tilcod=1000000759900","房総の不思議な話、珍しい話")</f>
        <v>房総の不思議な話、珍しい話</v>
      </c>
      <c r="D14" s="30" t="s">
        <v>51</v>
      </c>
      <c r="E14" s="31">
        <v>1983</v>
      </c>
      <c r="F14" s="32" t="s">
        <v>52</v>
      </c>
      <c r="G14" s="33" t="s">
        <v>53</v>
      </c>
      <c r="H14" s="30" t="s">
        <v>54</v>
      </c>
      <c r="I14" s="34" t="s">
        <v>55</v>
      </c>
      <c r="J14" s="31"/>
    </row>
    <row r="15" spans="1:10" ht="27">
      <c r="A15" s="30" t="s">
        <v>56</v>
      </c>
      <c r="B15" s="30" t="s">
        <v>148</v>
      </c>
      <c r="C15" s="49" t="str">
        <f>HYPERLINK("https://www.library.pref.chiba.lg.jp/licsxp-iopac/WOpacMsgNewListToTifTilDetailAction.do?tilcod=1000000244875","千葉県妖怪奇異史談")</f>
        <v>千葉県妖怪奇異史談</v>
      </c>
      <c r="D15" s="30" t="s">
        <v>57</v>
      </c>
      <c r="E15" s="31">
        <v>1997</v>
      </c>
      <c r="F15" s="32" t="s">
        <v>58</v>
      </c>
      <c r="G15" s="33" t="s">
        <v>59</v>
      </c>
      <c r="H15" s="30" t="s">
        <v>60</v>
      </c>
      <c r="I15" s="34" t="s">
        <v>61</v>
      </c>
      <c r="J15" s="31"/>
    </row>
    <row r="16" spans="1:10" ht="27">
      <c r="A16" s="1" t="s">
        <v>22</v>
      </c>
      <c r="B16" s="1" t="s">
        <v>113</v>
      </c>
      <c r="C16" s="48" t="str">
        <f>HYPERLINK("https://www.library.pref.chiba.lg.jp/licsxp-iopac/WOpacMsgNewListToTifTilDetailAction.do?tilcod=1000000855686","千葉の伝説")</f>
        <v>千葉の伝説</v>
      </c>
      <c r="D16" s="7" t="s">
        <v>8</v>
      </c>
      <c r="E16" s="8">
        <v>1981</v>
      </c>
      <c r="F16" s="6" t="s">
        <v>9</v>
      </c>
      <c r="G16" s="45" t="s">
        <v>5</v>
      </c>
      <c r="H16" s="7" t="s">
        <v>23</v>
      </c>
      <c r="I16" s="35" t="s">
        <v>24</v>
      </c>
      <c r="J16" s="5"/>
    </row>
    <row r="17" spans="1:10" ht="13.5">
      <c r="A17" s="33" t="s">
        <v>62</v>
      </c>
      <c r="B17" s="33" t="s">
        <v>149</v>
      </c>
      <c r="C17" s="49" t="str">
        <f>HYPERLINK("https://www.library.pref.chiba.lg.jp/licsxp-iopac/WOpacMsgNewListToTifTilDetailAction.do?tilcod=1000000731360","房総の伝説")</f>
        <v>房総の伝説</v>
      </c>
      <c r="D17" s="30" t="s">
        <v>63</v>
      </c>
      <c r="E17" s="31">
        <v>1976</v>
      </c>
      <c r="F17" s="31" t="s">
        <v>64</v>
      </c>
      <c r="G17" s="30" t="s">
        <v>65</v>
      </c>
      <c r="H17" s="30" t="s">
        <v>66</v>
      </c>
      <c r="I17" s="34" t="s">
        <v>67</v>
      </c>
      <c r="J17" s="36"/>
    </row>
    <row r="18" spans="1:10" ht="21">
      <c r="A18" s="1" t="s">
        <v>25</v>
      </c>
      <c r="B18" s="1" t="s">
        <v>114</v>
      </c>
      <c r="C18" s="48" t="str">
        <f>HYPERLINK("https://www.library.pref.chiba.lg.jp/licsxp-iopac/WOpacMsgNewListToTifTilDetailAction.do?tilcod=1000000844466","柏・我孫子のむかし話")</f>
        <v>柏・我孫子のむかし話</v>
      </c>
      <c r="D18" s="7" t="s">
        <v>26</v>
      </c>
      <c r="E18" s="8">
        <v>1984</v>
      </c>
      <c r="F18" s="6" t="s">
        <v>150</v>
      </c>
      <c r="G18" s="45" t="s">
        <v>5</v>
      </c>
      <c r="H18" s="7" t="s">
        <v>151</v>
      </c>
      <c r="I18" s="35"/>
      <c r="J18" s="5"/>
    </row>
    <row r="19" spans="1:10" ht="25.5" customHeight="1">
      <c r="A19" s="33" t="s">
        <v>68</v>
      </c>
      <c r="B19" s="33" t="s">
        <v>115</v>
      </c>
      <c r="C19" s="49" t="str">
        <f>HYPERLINK("https://www.library.pref.chiba.lg.jp/licsxp-iopac/WOpacMsgNewListToTifTilDetailAction.do?tilcod=1000000853620","鎌ヶ谷の民話")</f>
        <v>鎌ヶ谷の民話</v>
      </c>
      <c r="D19" s="33" t="s">
        <v>69</v>
      </c>
      <c r="E19" s="31">
        <v>1996</v>
      </c>
      <c r="F19" s="37" t="s">
        <v>152</v>
      </c>
      <c r="G19" s="33" t="s">
        <v>116</v>
      </c>
      <c r="H19" s="33" t="s">
        <v>70</v>
      </c>
      <c r="I19" s="34" t="s">
        <v>153</v>
      </c>
      <c r="J19" s="36"/>
    </row>
    <row r="20" spans="1:10" ht="21">
      <c r="A20" s="27" t="s">
        <v>178</v>
      </c>
      <c r="B20" s="27" t="s">
        <v>117</v>
      </c>
      <c r="C20" s="48" t="str">
        <f>HYPERLINK("https://www.library.pref.chiba.lg.jp/licsxp-iopac/WOpacMsgNewListToTifTilDetailAction.do?tilcod=1000000752018","千葉県の民話")</f>
        <v>千葉県の民話</v>
      </c>
      <c r="D20" s="28" t="s">
        <v>29</v>
      </c>
      <c r="E20" s="29">
        <v>1980</v>
      </c>
      <c r="F20" s="6" t="s">
        <v>9</v>
      </c>
      <c r="G20" s="45" t="s">
        <v>5</v>
      </c>
      <c r="H20" s="7" t="s">
        <v>23</v>
      </c>
      <c r="I20" s="35" t="s">
        <v>30</v>
      </c>
      <c r="J20" s="5"/>
    </row>
    <row r="21" spans="1:10" ht="21">
      <c r="A21" s="1" t="s">
        <v>31</v>
      </c>
      <c r="B21" s="1" t="s">
        <v>118</v>
      </c>
      <c r="C21" s="48" t="str">
        <f>HYPERLINK("https://www.library.pref.chiba.lg.jp/licsxp-iopac/WOpacMsgNewListToTifTilDetailAction.do?tilcod=1000000844466","柏・我孫子のむかし話")</f>
        <v>柏・我孫子のむかし話</v>
      </c>
      <c r="D21" s="7" t="s">
        <v>26</v>
      </c>
      <c r="E21" s="8">
        <v>1984</v>
      </c>
      <c r="F21" s="6" t="s">
        <v>154</v>
      </c>
      <c r="G21" s="45" t="s">
        <v>5</v>
      </c>
      <c r="H21" s="7" t="s">
        <v>28</v>
      </c>
      <c r="I21" s="35" t="s">
        <v>32</v>
      </c>
      <c r="J21" s="5"/>
    </row>
    <row r="22" spans="1:10" ht="13.5">
      <c r="A22" s="30" t="s">
        <v>71</v>
      </c>
      <c r="B22" s="30" t="s">
        <v>122</v>
      </c>
      <c r="C22" s="49" t="str">
        <f>HYPERLINK("https://www.library.pref.chiba.lg.jp/licsxp-iopac/WOpacMsgNewListToTifTilDetailAction.do?tilcod=1000000731360","房総の伝説")</f>
        <v>房総の伝説</v>
      </c>
      <c r="D22" s="30" t="s">
        <v>63</v>
      </c>
      <c r="E22" s="31">
        <v>1976</v>
      </c>
      <c r="F22" s="31" t="s">
        <v>64</v>
      </c>
      <c r="G22" s="30" t="s">
        <v>65</v>
      </c>
      <c r="H22" s="30" t="s">
        <v>66</v>
      </c>
      <c r="I22" s="38" t="s">
        <v>72</v>
      </c>
      <c r="J22" s="31"/>
    </row>
    <row r="23" spans="1:10" ht="21">
      <c r="A23" s="1" t="s">
        <v>123</v>
      </c>
      <c r="B23" s="1" t="s">
        <v>124</v>
      </c>
      <c r="C23" s="48" t="str">
        <f>HYPERLINK("https://www.library.pref.chiba.lg.jp/licsxp-iopac/WOpacMsgNewListToTifTilDetailAction.do?tilcod=1000000844466","柏・我孫子のむかし話")</f>
        <v>柏・我孫子のむかし話</v>
      </c>
      <c r="D23" s="7" t="s">
        <v>138</v>
      </c>
      <c r="E23" s="8">
        <v>1984</v>
      </c>
      <c r="F23" s="6" t="s">
        <v>27</v>
      </c>
      <c r="G23" s="45" t="s">
        <v>5</v>
      </c>
      <c r="H23" s="7" t="s">
        <v>155</v>
      </c>
      <c r="I23" s="35"/>
      <c r="J23" s="5"/>
    </row>
    <row r="24" spans="1:10" ht="21">
      <c r="A24" s="1" t="s">
        <v>33</v>
      </c>
      <c r="B24" s="1" t="s">
        <v>126</v>
      </c>
      <c r="C24" s="48" t="str">
        <f>HYPERLINK("https://www.library.pref.chiba.lg.jp/licsxp-iopac/WOpacMsgNewListToTifTilDetailAction.do?tilcod=1000000844466","柏・我孫子のむかし話")</f>
        <v>柏・我孫子のむかし話</v>
      </c>
      <c r="D24" s="7" t="s">
        <v>26</v>
      </c>
      <c r="E24" s="8">
        <v>1984</v>
      </c>
      <c r="F24" s="6" t="s">
        <v>150</v>
      </c>
      <c r="G24" s="45" t="s">
        <v>5</v>
      </c>
      <c r="H24" s="7" t="s">
        <v>156</v>
      </c>
      <c r="I24" s="35"/>
      <c r="J24" s="5"/>
    </row>
    <row r="25" spans="1:10" ht="27.75" customHeight="1">
      <c r="A25" s="33" t="s">
        <v>73</v>
      </c>
      <c r="B25" s="33" t="s">
        <v>127</v>
      </c>
      <c r="C25" s="49" t="str">
        <f>HYPERLINK("https://www.library.pref.chiba.lg.jp/licsxp-iopac/WOpacMsgNewListToTifTilDetailAction.do?tilcod=1000000579251","謎のなんじゃもんじゃ　千葉の民話")</f>
        <v>謎のなんじゃもんじゃ　千葉の民話</v>
      </c>
      <c r="D25" s="30" t="s">
        <v>74</v>
      </c>
      <c r="E25" s="31">
        <v>1996</v>
      </c>
      <c r="F25" s="31" t="s">
        <v>75</v>
      </c>
      <c r="G25" s="30" t="s">
        <v>76</v>
      </c>
      <c r="H25" s="30" t="s">
        <v>77</v>
      </c>
      <c r="I25" s="34"/>
      <c r="J25" s="36"/>
    </row>
    <row r="26" spans="1:10" ht="21">
      <c r="A26" s="1" t="s">
        <v>34</v>
      </c>
      <c r="B26" s="1" t="s">
        <v>128</v>
      </c>
      <c r="C26" s="48" t="str">
        <f>HYPERLINK("https://www.library.pref.chiba.lg.jp/licsxp-iopac/WOpacMsgNewListToTifTilDetailAction.do?tilcod=1000000844466","柏・我孫子のむかし話")</f>
        <v>柏・我孫子のむかし話</v>
      </c>
      <c r="D26" s="7" t="s">
        <v>157</v>
      </c>
      <c r="E26" s="8">
        <v>1984</v>
      </c>
      <c r="F26" s="6" t="s">
        <v>158</v>
      </c>
      <c r="G26" s="45" t="s">
        <v>5</v>
      </c>
      <c r="H26" s="7" t="s">
        <v>28</v>
      </c>
      <c r="I26" s="35" t="s">
        <v>32</v>
      </c>
      <c r="J26" s="5"/>
    </row>
    <row r="27" spans="1:10" ht="21">
      <c r="A27" s="1" t="s">
        <v>35</v>
      </c>
      <c r="B27" s="1" t="s">
        <v>129</v>
      </c>
      <c r="C27" s="48" t="str">
        <f>HYPERLINK("https://www.library.pref.chiba.lg.jp/licsxp-iopac/WOpacMsgNewListToTifTilDetailAction.do?tilcod=1000000844466","柏・我孫子のむかし話")</f>
        <v>柏・我孫子のむかし話</v>
      </c>
      <c r="D27" s="7" t="s">
        <v>138</v>
      </c>
      <c r="E27" s="8">
        <v>1984</v>
      </c>
      <c r="F27" s="6" t="s">
        <v>120</v>
      </c>
      <c r="G27" s="45" t="s">
        <v>5</v>
      </c>
      <c r="H27" s="7" t="s">
        <v>159</v>
      </c>
      <c r="I27" s="35" t="s">
        <v>32</v>
      </c>
      <c r="J27" s="5"/>
    </row>
    <row r="28" spans="1:10" ht="27">
      <c r="A28" s="33" t="s">
        <v>78</v>
      </c>
      <c r="B28" s="33" t="s">
        <v>130</v>
      </c>
      <c r="C28" s="49" t="str">
        <f>HYPERLINK("https://www.library.pref.chiba.lg.jp/licsxp-iopac/WOpacMsgNewListToTifTilDetailAction.do?tilcod=1000000579251","謎のなんじゃもんじゃ　千葉の民話")</f>
        <v>謎のなんじゃもんじゃ　千葉の民話</v>
      </c>
      <c r="D28" s="30" t="s">
        <v>74</v>
      </c>
      <c r="E28" s="31">
        <v>1996</v>
      </c>
      <c r="F28" s="31" t="s">
        <v>75</v>
      </c>
      <c r="G28" s="30" t="s">
        <v>76</v>
      </c>
      <c r="H28" s="30" t="s">
        <v>79</v>
      </c>
      <c r="I28" s="34"/>
      <c r="J28" s="36"/>
    </row>
    <row r="29" spans="1:10" ht="27">
      <c r="A29" s="33" t="s">
        <v>80</v>
      </c>
      <c r="B29" s="40" t="s">
        <v>131</v>
      </c>
      <c r="C29" s="50" t="str">
        <f>HYPERLINK("https://www.library.pref.chiba.lg.jp/licsxp-iopac/WOpacMsgNewListToTifTilDetailAction.do?tilcod=1000000761885","房総の秘められた話、奇々怪々な話")</f>
        <v>房総の秘められた話、奇々怪々な話</v>
      </c>
      <c r="D29" s="33" t="s">
        <v>51</v>
      </c>
      <c r="E29" s="31">
        <v>1983</v>
      </c>
      <c r="F29" s="37" t="s">
        <v>81</v>
      </c>
      <c r="G29" s="34" t="s">
        <v>59</v>
      </c>
      <c r="H29" s="33" t="s">
        <v>82</v>
      </c>
      <c r="I29" s="33" t="s">
        <v>83</v>
      </c>
      <c r="J29" s="39"/>
    </row>
    <row r="30" spans="1:10" ht="21">
      <c r="A30" s="1" t="s">
        <v>36</v>
      </c>
      <c r="B30" s="1" t="s">
        <v>132</v>
      </c>
      <c r="C30" s="48" t="str">
        <f>HYPERLINK("https://www.library.pref.chiba.lg.jp/licsxp-iopac/WOpacMsgNewListToTifTilDetailAction.do?tilcod=1000000844466","柏・我孫子のむかし話")</f>
        <v>柏・我孫子のむかし話</v>
      </c>
      <c r="D30" s="7" t="s">
        <v>157</v>
      </c>
      <c r="E30" s="8">
        <v>1984</v>
      </c>
      <c r="F30" s="6" t="s">
        <v>140</v>
      </c>
      <c r="G30" s="45" t="s">
        <v>5</v>
      </c>
      <c r="H30" s="7" t="s">
        <v>160</v>
      </c>
      <c r="I30" s="35"/>
      <c r="J30" s="5"/>
    </row>
    <row r="31" spans="1:10" ht="27">
      <c r="A31" s="33" t="s">
        <v>84</v>
      </c>
      <c r="B31" s="33" t="s">
        <v>133</v>
      </c>
      <c r="C31" s="49" t="str">
        <f>HYPERLINK("https://www.library.pref.chiba.lg.jp/licsxp-iopac/WOpacMsgNewListToTifTilDetailAction.do?tilcod=1000000579251","謎のなんじゃもんじゃ　千葉の民話")</f>
        <v>謎のなんじゃもんじゃ　千葉の民話</v>
      </c>
      <c r="D31" s="30" t="s">
        <v>74</v>
      </c>
      <c r="E31" s="31">
        <v>1996</v>
      </c>
      <c r="F31" s="31" t="s">
        <v>75</v>
      </c>
      <c r="G31" s="30" t="s">
        <v>76</v>
      </c>
      <c r="H31" s="30" t="s">
        <v>85</v>
      </c>
      <c r="I31" s="34"/>
      <c r="J31" s="36"/>
    </row>
    <row r="32" spans="1:10" ht="21">
      <c r="A32" s="1" t="s">
        <v>37</v>
      </c>
      <c r="B32" s="1" t="s">
        <v>134</v>
      </c>
      <c r="C32" s="48" t="str">
        <f>HYPERLINK("https://www.library.pref.chiba.lg.jp/licsxp-iopac/WOpacMsgNewListToTifTilDetailAction.do?tilcod=1000000905526","千葉のふるさとむかし話")</f>
        <v>千葉のふるさとむかし話</v>
      </c>
      <c r="D32" s="7" t="s">
        <v>161</v>
      </c>
      <c r="E32" s="8">
        <v>1992</v>
      </c>
      <c r="F32" s="6" t="s">
        <v>20</v>
      </c>
      <c r="G32" s="45" t="s">
        <v>5</v>
      </c>
      <c r="H32" s="7" t="s">
        <v>23</v>
      </c>
      <c r="I32" s="35" t="s">
        <v>38</v>
      </c>
      <c r="J32" s="5"/>
    </row>
    <row r="33" spans="1:10" ht="27">
      <c r="A33" s="33" t="s">
        <v>86</v>
      </c>
      <c r="B33" s="33" t="s">
        <v>162</v>
      </c>
      <c r="C33" s="49" t="str">
        <f>HYPERLINK("https://www.library.pref.chiba.lg.jp/licsxp-iopac/WOpacMsgNewListToTifTilDetailAction.do?tilcod=1000000871997","房総の伝説")</f>
        <v>房総の伝説</v>
      </c>
      <c r="D33" s="33" t="s">
        <v>87</v>
      </c>
      <c r="E33" s="31">
        <v>1975</v>
      </c>
      <c r="F33" s="37" t="s">
        <v>88</v>
      </c>
      <c r="G33" s="33" t="s">
        <v>89</v>
      </c>
      <c r="H33" s="33" t="s">
        <v>54</v>
      </c>
      <c r="I33" s="34" t="s">
        <v>90</v>
      </c>
      <c r="J33" s="39"/>
    </row>
    <row r="34" spans="1:10" ht="27">
      <c r="A34" s="33" t="s">
        <v>91</v>
      </c>
      <c r="B34" s="33" t="s">
        <v>135</v>
      </c>
      <c r="C34" s="49" t="str">
        <f>HYPERLINK("https://www.library.pref.chiba.lg.jp/licsxp-iopac/WOpacMsgNewListToTifTilDetailAction.do?tilcod=1000000871997","房総の伝説")</f>
        <v>房総の伝説</v>
      </c>
      <c r="D34" s="33" t="s">
        <v>87</v>
      </c>
      <c r="E34" s="31">
        <v>1975</v>
      </c>
      <c r="F34" s="37" t="s">
        <v>88</v>
      </c>
      <c r="G34" s="33" t="s">
        <v>89</v>
      </c>
      <c r="H34" s="33" t="s">
        <v>54</v>
      </c>
      <c r="I34" s="34" t="s">
        <v>90</v>
      </c>
      <c r="J34" s="39"/>
    </row>
    <row r="35" spans="1:10" ht="27">
      <c r="A35" s="33" t="s">
        <v>92</v>
      </c>
      <c r="B35" s="33" t="s">
        <v>163</v>
      </c>
      <c r="C35" s="49" t="str">
        <f>HYPERLINK("https://www.library.pref.chiba.lg.jp/licsxp-iopac/WOpacMsgNewListToTifTilDetailAction.do?tilcod=1000000871997","房総の伝説")</f>
        <v>房総の伝説</v>
      </c>
      <c r="D35" s="33" t="s">
        <v>87</v>
      </c>
      <c r="E35" s="31">
        <v>1975</v>
      </c>
      <c r="F35" s="37" t="s">
        <v>88</v>
      </c>
      <c r="G35" s="33" t="s">
        <v>89</v>
      </c>
      <c r="H35" s="33" t="s">
        <v>54</v>
      </c>
      <c r="I35" s="34" t="s">
        <v>93</v>
      </c>
      <c r="J35" s="39"/>
    </row>
    <row r="36" spans="1:10" ht="27">
      <c r="A36" s="30" t="s">
        <v>94</v>
      </c>
      <c r="B36" s="30" t="s">
        <v>164</v>
      </c>
      <c r="C36" s="48" t="str">
        <f>HYPERLINK("https://www.library.pref.chiba.lg.jp/licsxp-iopac/WOpacMsgNewListToTifTilDetailAction.do?tilcod=1000000759900","房総の不思議な話、珍しい話")</f>
        <v>房総の不思議な話、珍しい話</v>
      </c>
      <c r="D36" s="30" t="s">
        <v>51</v>
      </c>
      <c r="E36" s="31">
        <v>1983</v>
      </c>
      <c r="F36" s="32" t="s">
        <v>52</v>
      </c>
      <c r="G36" s="33" t="s">
        <v>53</v>
      </c>
      <c r="H36" s="30" t="s">
        <v>54</v>
      </c>
      <c r="I36" s="40" t="s">
        <v>95</v>
      </c>
      <c r="J36" s="31"/>
    </row>
    <row r="37" spans="1:10" ht="21">
      <c r="A37" s="1" t="s">
        <v>165</v>
      </c>
      <c r="B37" s="1" t="s">
        <v>136</v>
      </c>
      <c r="C37" s="48" t="str">
        <f>HYPERLINK("https://www.library.pref.chiba.lg.jp/licsxp-iopac/WOpacMsgNewListToTifTilDetailAction.do?tilcod=1000000844466","柏・我孫子のむかし話")</f>
        <v>柏・我孫子のむかし話</v>
      </c>
      <c r="D37" s="7" t="s">
        <v>119</v>
      </c>
      <c r="E37" s="8">
        <v>1984</v>
      </c>
      <c r="F37" s="6" t="s">
        <v>120</v>
      </c>
      <c r="G37" s="45" t="s">
        <v>5</v>
      </c>
      <c r="H37" s="7" t="s">
        <v>23</v>
      </c>
      <c r="I37" s="35" t="s">
        <v>39</v>
      </c>
      <c r="J37" s="5"/>
    </row>
    <row r="38" spans="1:10" ht="27">
      <c r="A38" s="30" t="s">
        <v>96</v>
      </c>
      <c r="B38" s="30" t="s">
        <v>166</v>
      </c>
      <c r="C38" s="48" t="str">
        <f>HYPERLINK("https://www.library.pref.chiba.lg.jp/licsxp-iopac/WOpacMsgNewListToTifTilDetailAction.do?tilcod=1000000759900","房総の不思議な話、珍しい話")</f>
        <v>房総の不思議な話、珍しい話</v>
      </c>
      <c r="D38" s="30" t="s">
        <v>51</v>
      </c>
      <c r="E38" s="31">
        <v>1983</v>
      </c>
      <c r="F38" s="32" t="s">
        <v>52</v>
      </c>
      <c r="G38" s="33" t="s">
        <v>53</v>
      </c>
      <c r="H38" s="30" t="s">
        <v>54</v>
      </c>
      <c r="I38" s="34" t="s">
        <v>97</v>
      </c>
      <c r="J38" s="31"/>
    </row>
    <row r="39" spans="1:10" ht="13.5">
      <c r="A39" s="33" t="s">
        <v>98</v>
      </c>
      <c r="B39" s="33" t="s">
        <v>167</v>
      </c>
      <c r="C39" s="49" t="str">
        <f>HYPERLINK("https://www.library.pref.chiba.lg.jp/licsxp-iopac/WOpacMsgNewListToTifTilDetailAction.do?tilcod=1000000731360","房総の伝説")</f>
        <v>房総の伝説</v>
      </c>
      <c r="D39" s="30" t="s">
        <v>63</v>
      </c>
      <c r="E39" s="31">
        <v>1976</v>
      </c>
      <c r="F39" s="31" t="s">
        <v>64</v>
      </c>
      <c r="G39" s="30" t="s">
        <v>65</v>
      </c>
      <c r="H39" s="30" t="s">
        <v>66</v>
      </c>
      <c r="I39" s="34" t="s">
        <v>99</v>
      </c>
      <c r="J39" s="36"/>
    </row>
    <row r="40" spans="1:10" ht="21">
      <c r="A40" s="1" t="s">
        <v>40</v>
      </c>
      <c r="B40" s="1" t="s">
        <v>137</v>
      </c>
      <c r="C40" s="48" t="str">
        <f>HYPERLINK("https://www.library.pref.chiba.lg.jp/licsxp-iopac/WOpacMsgNewListToTifTilDetailAction.do?tilcod=1000000844466","柏・我孫子のむかし話")</f>
        <v>柏・我孫子のむかし話</v>
      </c>
      <c r="D40" s="7" t="s">
        <v>119</v>
      </c>
      <c r="E40" s="8">
        <v>1984</v>
      </c>
      <c r="F40" s="6" t="s">
        <v>120</v>
      </c>
      <c r="G40" s="45" t="s">
        <v>5</v>
      </c>
      <c r="H40" s="7" t="s">
        <v>168</v>
      </c>
      <c r="I40" s="35" t="s">
        <v>32</v>
      </c>
      <c r="J40" s="5"/>
    </row>
    <row r="41" spans="1:10" ht="27">
      <c r="A41" s="30" t="s">
        <v>100</v>
      </c>
      <c r="B41" s="30" t="s">
        <v>169</v>
      </c>
      <c r="C41" s="49" t="str">
        <f>HYPERLINK("https://www.library.pref.chiba.lg.jp/licsxp-iopac/WOpacMsgNewListToTifTilDetailAction.do?tilcod=1000000244875","千葉県妖怪奇異史談")</f>
        <v>千葉県妖怪奇異史談</v>
      </c>
      <c r="D41" s="30" t="s">
        <v>57</v>
      </c>
      <c r="E41" s="31">
        <v>1997</v>
      </c>
      <c r="F41" s="32" t="s">
        <v>58</v>
      </c>
      <c r="G41" s="33" t="s">
        <v>59</v>
      </c>
      <c r="H41" s="30" t="s">
        <v>54</v>
      </c>
      <c r="I41" s="34" t="s">
        <v>101</v>
      </c>
      <c r="J41" s="31"/>
    </row>
    <row r="42" spans="1:10" ht="21">
      <c r="A42" s="1" t="s">
        <v>41</v>
      </c>
      <c r="B42" s="1" t="s">
        <v>139</v>
      </c>
      <c r="C42" s="48" t="str">
        <f>HYPERLINK("https://www.library.pref.chiba.lg.jp/licsxp-iopac/WOpacMsgNewListToTifTilDetailAction.do?tilcod=1000000844466","柏・我孫子のむかし話")</f>
        <v>柏・我孫子のむかし話</v>
      </c>
      <c r="D42" s="7" t="s">
        <v>119</v>
      </c>
      <c r="E42" s="8">
        <v>1984</v>
      </c>
      <c r="F42" s="6" t="s">
        <v>120</v>
      </c>
      <c r="G42" s="45" t="s">
        <v>5</v>
      </c>
      <c r="H42" s="7" t="s">
        <v>23</v>
      </c>
      <c r="I42" s="35" t="s">
        <v>42</v>
      </c>
      <c r="J42" s="5"/>
    </row>
    <row r="43" spans="1:10" ht="30" customHeight="1">
      <c r="A43" s="33" t="s">
        <v>102</v>
      </c>
      <c r="B43" s="33" t="s">
        <v>141</v>
      </c>
      <c r="C43" s="49" t="str">
        <f>HYPERLINK("https://www.library.pref.chiba.lg.jp/licsxp-iopac/WOpacMsgNewListToTifTilDetailAction.do?tilcod=1000000579251","謎のなんじゃもんじゃ　千葉の民話")</f>
        <v>謎のなんじゃもんじゃ　千葉の民話</v>
      </c>
      <c r="D43" s="30" t="s">
        <v>74</v>
      </c>
      <c r="E43" s="31">
        <v>1996</v>
      </c>
      <c r="F43" s="31" t="s">
        <v>75</v>
      </c>
      <c r="G43" s="30" t="s">
        <v>76</v>
      </c>
      <c r="H43" s="30" t="s">
        <v>77</v>
      </c>
      <c r="I43" s="34"/>
      <c r="J43" s="36"/>
    </row>
    <row r="44" spans="1:10" ht="27">
      <c r="A44" s="33" t="s">
        <v>103</v>
      </c>
      <c r="B44" s="33" t="s">
        <v>170</v>
      </c>
      <c r="C44" s="49" t="str">
        <f>HYPERLINK("https://www.library.pref.chiba.lg.jp/licsxp-iopac/WOpacMsgNewListToTifTilDetailAction.do?tilcod=1000000871997","房総の伝説")</f>
        <v>房総の伝説</v>
      </c>
      <c r="D44" s="33" t="s">
        <v>87</v>
      </c>
      <c r="E44" s="31">
        <v>1975</v>
      </c>
      <c r="F44" s="37" t="s">
        <v>88</v>
      </c>
      <c r="G44" s="33" t="s">
        <v>89</v>
      </c>
      <c r="H44" s="33" t="s">
        <v>82</v>
      </c>
      <c r="I44" s="34" t="s">
        <v>104</v>
      </c>
      <c r="J44" s="39"/>
    </row>
    <row r="45" spans="1:10" ht="21">
      <c r="A45" s="1" t="s">
        <v>43</v>
      </c>
      <c r="B45" s="1" t="s">
        <v>142</v>
      </c>
      <c r="C45" s="48" t="str">
        <f>HYPERLINK("https://www.library.pref.chiba.lg.jp/licsxp-iopac/WOpacMsgNewListToTifTilDetailAction.do?tilcod=1000000844466","柏・我孫子のむかし話")</f>
        <v>柏・我孫子のむかし話</v>
      </c>
      <c r="D45" s="7" t="s">
        <v>171</v>
      </c>
      <c r="E45" s="8">
        <v>1984</v>
      </c>
      <c r="F45" s="6" t="s">
        <v>172</v>
      </c>
      <c r="G45" s="45" t="s">
        <v>5</v>
      </c>
      <c r="H45" s="7" t="s">
        <v>173</v>
      </c>
      <c r="I45" s="35"/>
      <c r="J45" s="5"/>
    </row>
    <row r="46" spans="1:10" ht="27">
      <c r="A46" s="1" t="s">
        <v>44</v>
      </c>
      <c r="B46" s="1" t="s">
        <v>143</v>
      </c>
      <c r="C46" s="48" t="str">
        <f>HYPERLINK("https://www.library.pref.chiba.lg.jp/licsxp-iopac/WOpacMsgNewListToTifTilDetailAction.do?tilcod=1000000855686","千葉の伝説")</f>
        <v>千葉の伝説</v>
      </c>
      <c r="D46" s="7" t="s">
        <v>8</v>
      </c>
      <c r="E46" s="8">
        <v>1981</v>
      </c>
      <c r="F46" s="6" t="s">
        <v>9</v>
      </c>
      <c r="G46" s="45" t="s">
        <v>5</v>
      </c>
      <c r="H46" s="7" t="s">
        <v>23</v>
      </c>
      <c r="I46" s="35" t="s">
        <v>45</v>
      </c>
      <c r="J46" s="5"/>
    </row>
    <row r="47" spans="1:10" ht="13.5">
      <c r="A47" s="33" t="s">
        <v>105</v>
      </c>
      <c r="B47" s="33" t="s">
        <v>144</v>
      </c>
      <c r="C47" s="49" t="str">
        <f>HYPERLINK("https://www.library.pref.chiba.lg.jp/licsxp-iopac/WOpacMsgNewListToTifTilDetailAction.do?tilcod=1000000731360","房総の伝説")</f>
        <v>房総の伝説</v>
      </c>
      <c r="D47" s="30" t="s">
        <v>63</v>
      </c>
      <c r="E47" s="31">
        <v>1976</v>
      </c>
      <c r="F47" s="31" t="s">
        <v>64</v>
      </c>
      <c r="G47" s="30" t="s">
        <v>65</v>
      </c>
      <c r="H47" s="30" t="s">
        <v>66</v>
      </c>
      <c r="I47" s="34" t="s">
        <v>106</v>
      </c>
      <c r="J47" s="36"/>
    </row>
    <row r="48" spans="1:10" ht="13.5">
      <c r="A48" s="30" t="s">
        <v>107</v>
      </c>
      <c r="B48" s="30" t="s">
        <v>174</v>
      </c>
      <c r="C48" s="49" t="str">
        <f>HYPERLINK("https://www.library.pref.chiba.lg.jp/licsxp-iopac/WOpacMsgNewListToTifTilDetailAction.do?tilcod=1000000731360","房総の伝説")</f>
        <v>房総の伝説</v>
      </c>
      <c r="D48" s="30" t="s">
        <v>63</v>
      </c>
      <c r="E48" s="31">
        <v>1976</v>
      </c>
      <c r="F48" s="31" t="s">
        <v>64</v>
      </c>
      <c r="G48" s="30" t="s">
        <v>65</v>
      </c>
      <c r="H48" s="30" t="s">
        <v>66</v>
      </c>
      <c r="I48" s="35" t="s">
        <v>108</v>
      </c>
      <c r="J48" s="31"/>
    </row>
    <row r="49" spans="1:10" ht="21">
      <c r="A49" s="1" t="s">
        <v>46</v>
      </c>
      <c r="B49" s="1" t="s">
        <v>145</v>
      </c>
      <c r="C49" s="48" t="str">
        <f>HYPERLINK("https://www.library.pref.chiba.lg.jp/licsxp-iopac/WOpacMsgNewListToTifTilDetailAction.do?tilcod=1000000844466","柏・我孫子のむかし話")</f>
        <v>柏・我孫子のむかし話</v>
      </c>
      <c r="D49" s="7" t="s">
        <v>125</v>
      </c>
      <c r="E49" s="8">
        <v>1984</v>
      </c>
      <c r="F49" s="6" t="s">
        <v>175</v>
      </c>
      <c r="G49" s="45" t="s">
        <v>5</v>
      </c>
      <c r="H49" s="7" t="s">
        <v>23</v>
      </c>
      <c r="I49" s="35" t="s">
        <v>47</v>
      </c>
      <c r="J49" s="5"/>
    </row>
    <row r="50" spans="1:10" ht="21">
      <c r="A50" s="1" t="s">
        <v>48</v>
      </c>
      <c r="B50" s="1" t="s">
        <v>146</v>
      </c>
      <c r="C50" s="48" t="str">
        <f>HYPERLINK("https://www.library.pref.chiba.lg.jp/licsxp-iopac/WOpacMsgNewListToTifTilDetailAction.do?tilcod=1000000844466","柏・我孫子のむかし話")</f>
        <v>柏・我孫子のむかし話</v>
      </c>
      <c r="D50" s="7" t="s">
        <v>176</v>
      </c>
      <c r="E50" s="8">
        <v>1984</v>
      </c>
      <c r="F50" s="6" t="s">
        <v>27</v>
      </c>
      <c r="G50" s="45" t="s">
        <v>5</v>
      </c>
      <c r="H50" s="7" t="s">
        <v>121</v>
      </c>
      <c r="I50" s="35"/>
      <c r="J50" s="5"/>
    </row>
    <row r="51" spans="1:10" ht="27">
      <c r="A51" s="30" t="s">
        <v>109</v>
      </c>
      <c r="B51" s="30" t="s">
        <v>177</v>
      </c>
      <c r="C51" s="49" t="str">
        <f>HYPERLINK("https://www.library.pref.chiba.lg.jp/licsxp-iopac/WOpacMsgNewListToTifTilDetailAction.do?tilcod=1000000244875","千葉県妖怪奇異史談")</f>
        <v>千葉県妖怪奇異史談</v>
      </c>
      <c r="D51" s="30" t="s">
        <v>57</v>
      </c>
      <c r="E51" s="31">
        <v>1997</v>
      </c>
      <c r="F51" s="32" t="s">
        <v>58</v>
      </c>
      <c r="G51" s="33" t="s">
        <v>59</v>
      </c>
      <c r="H51" s="30" t="s">
        <v>110</v>
      </c>
      <c r="I51" s="34" t="s">
        <v>111</v>
      </c>
      <c r="J51" s="31"/>
    </row>
    <row r="52" ht="21"/>
    <row r="53" ht="21"/>
    <row r="54" ht="21"/>
    <row r="55" ht="21"/>
    <row r="56" ht="21"/>
    <row r="57" ht="21"/>
    <row r="58" ht="21"/>
    <row r="59" ht="21"/>
    <row r="60" ht="21"/>
    <row r="61" ht="21"/>
    <row r="62" ht="21"/>
    <row r="63"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90" ht="21"/>
    <row r="92" ht="21"/>
    <row r="94" ht="21"/>
    <row r="96" ht="21"/>
    <row r="98" ht="21"/>
    <row r="99"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8" ht="21"/>
    <row r="209" ht="21"/>
    <row r="210" ht="21"/>
    <row r="211" ht="21"/>
    <row r="213" ht="21"/>
    <row r="214" ht="21"/>
    <row r="215" ht="21"/>
    <row r="216" ht="21"/>
    <row r="217" ht="21"/>
    <row r="218" ht="21"/>
    <row r="219" ht="21"/>
    <row r="222" ht="21"/>
    <row r="223" ht="21"/>
    <row r="224" ht="21"/>
    <row r="225" ht="21"/>
    <row r="226" ht="21"/>
    <row r="227" ht="21"/>
    <row r="228" ht="21"/>
    <row r="229" ht="21"/>
    <row r="230" ht="21"/>
    <row r="231" ht="21"/>
    <row r="232" ht="21"/>
    <row r="233" ht="21"/>
    <row r="234" ht="21"/>
    <row r="235" ht="21"/>
    <row r="236" ht="21"/>
    <row r="237" ht="21"/>
    <row r="238" ht="21"/>
    <row r="239" ht="21"/>
    <row r="241" ht="21"/>
    <row r="242" ht="21"/>
    <row r="243" ht="21"/>
    <row r="244" ht="21"/>
    <row r="245" ht="21"/>
    <row r="246" ht="21"/>
    <row r="247" ht="21"/>
    <row r="248" ht="21"/>
    <row r="249" ht="21"/>
    <row r="250" ht="21"/>
    <row r="251" ht="21"/>
    <row r="252" ht="21"/>
    <row r="253" ht="21"/>
    <row r="254" ht="21"/>
    <row r="256" ht="21"/>
    <row r="257" ht="21"/>
    <row r="258" ht="21"/>
    <row r="259" ht="21"/>
    <row r="260" ht="21"/>
    <row r="262" ht="21"/>
    <row r="263" ht="21"/>
    <row r="264" ht="21"/>
    <row r="268" ht="21"/>
    <row r="269" ht="21"/>
    <row r="270" ht="21"/>
    <row r="271" ht="21"/>
    <row r="272" ht="21"/>
    <row r="273" ht="21"/>
    <row r="274" ht="21"/>
    <row r="275" ht="21"/>
    <row r="276" ht="21"/>
    <row r="277" ht="21"/>
    <row r="278" ht="21"/>
    <row r="279" ht="21"/>
    <row r="280" ht="21"/>
    <row r="281" ht="21"/>
    <row r="282"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8" ht="21"/>
    <row r="369" ht="21"/>
    <row r="370" ht="21"/>
    <row r="371" ht="21"/>
    <row r="372" ht="21"/>
    <row r="373" ht="21"/>
    <row r="374" ht="21"/>
    <row r="375" ht="21"/>
    <row r="376" ht="21"/>
    <row r="377" ht="21"/>
    <row r="378" ht="21"/>
    <row r="379" ht="21"/>
    <row r="380" ht="21"/>
    <row r="381" ht="21"/>
    <row r="384" ht="21"/>
    <row r="385" ht="21"/>
    <row r="386" ht="21"/>
    <row r="387" ht="21"/>
    <row r="388" ht="21"/>
    <row r="389" ht="21"/>
    <row r="390" ht="21"/>
    <row r="391" ht="21"/>
    <row r="392" ht="21"/>
    <row r="393" ht="21"/>
    <row r="394" ht="21"/>
    <row r="395" ht="21"/>
    <row r="396" ht="21"/>
    <row r="397" ht="21"/>
    <row r="398" ht="21"/>
    <row r="399" ht="21"/>
    <row r="400" ht="21"/>
    <row r="401" ht="21"/>
    <row r="402" ht="21"/>
    <row r="403" ht="21"/>
    <row r="404" ht="21"/>
    <row r="405" ht="21"/>
    <row r="406" ht="21"/>
    <row r="407" ht="21"/>
    <row r="408" ht="21"/>
    <row r="409" ht="21"/>
    <row r="410" ht="21"/>
    <row r="411" ht="21"/>
    <row r="412" ht="21"/>
    <row r="413" ht="21"/>
    <row r="414" ht="21"/>
    <row r="415" ht="21"/>
    <row r="416" ht="21"/>
    <row r="417" ht="21"/>
    <row r="418" ht="21"/>
    <row r="419" ht="21"/>
    <row r="420" ht="21"/>
    <row r="421" ht="21"/>
    <row r="422"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5" ht="21"/>
    <row r="446" ht="21"/>
    <row r="447" ht="21"/>
    <row r="448" ht="21"/>
    <row r="449"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4" ht="21"/>
    <row r="505" ht="21"/>
    <row r="506" ht="21"/>
    <row r="507" ht="21"/>
    <row r="508" ht="21"/>
    <row r="509" ht="21"/>
    <row r="510" ht="21"/>
    <row r="511" ht="21"/>
    <row r="512" ht="21"/>
    <row r="513" ht="21"/>
    <row r="514" ht="21"/>
    <row r="515" ht="21"/>
    <row r="516" ht="21"/>
    <row r="517" ht="21"/>
    <row r="518" ht="21"/>
    <row r="519" ht="21"/>
    <row r="520" ht="21"/>
    <row r="521" ht="21"/>
    <row r="522" ht="21"/>
    <row r="524" ht="21"/>
    <row r="525" ht="21"/>
    <row r="526" ht="21"/>
    <row r="527" ht="21"/>
    <row r="528" ht="21"/>
    <row r="529" ht="21"/>
    <row r="530" ht="21"/>
    <row r="531" ht="21"/>
    <row r="532" ht="21"/>
    <row r="533" ht="21"/>
    <row r="534" ht="21"/>
    <row r="535" ht="21"/>
    <row r="536" ht="21"/>
    <row r="537" ht="21"/>
    <row r="538" ht="21"/>
    <row r="540" ht="21"/>
    <row r="541" ht="21"/>
    <row r="542" ht="21"/>
    <row r="543" ht="21"/>
    <row r="544"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4" ht="21"/>
    <row r="585" ht="21"/>
    <row r="586" ht="21"/>
    <row r="587" ht="21"/>
    <row r="588" ht="21"/>
    <row r="589" ht="21"/>
    <row r="590" ht="21"/>
    <row r="591" ht="21"/>
    <row r="593" ht="21"/>
    <row r="594" ht="21"/>
    <row r="595" ht="21"/>
    <row r="597" ht="21"/>
    <row r="598" ht="21"/>
    <row r="599" ht="21"/>
    <row r="600" ht="21"/>
    <row r="601" ht="21"/>
    <row r="602" ht="21"/>
    <row r="603" ht="21"/>
    <row r="604" ht="21"/>
    <row r="605" ht="21"/>
    <row r="606" ht="21"/>
    <row r="607" ht="21"/>
    <row r="608" ht="21"/>
    <row r="609" ht="21"/>
    <row r="610" ht="21"/>
    <row r="611" ht="21"/>
    <row r="614" ht="21"/>
    <row r="616" ht="21"/>
    <row r="617" ht="21"/>
    <row r="618" ht="21"/>
    <row r="619" ht="21"/>
    <row r="621" ht="21"/>
    <row r="622" ht="21"/>
    <row r="623" ht="21"/>
    <row r="624" ht="21"/>
    <row r="625" ht="21"/>
    <row r="626" ht="21"/>
    <row r="627" ht="21"/>
    <row r="628" ht="21"/>
    <row r="629" ht="21"/>
    <row r="630" ht="21"/>
    <row r="631" ht="21"/>
    <row r="634" ht="21"/>
    <row r="635" ht="21"/>
    <row r="636" ht="21"/>
    <row r="637" ht="21"/>
    <row r="638" ht="21"/>
    <row r="639" ht="21"/>
    <row r="640" ht="21"/>
    <row r="641" ht="21"/>
    <row r="642"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5" ht="21"/>
    <row r="756" ht="21"/>
    <row r="757" ht="21"/>
    <row r="758"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8" ht="21"/>
    <row r="799" ht="21"/>
    <row r="800" ht="21"/>
    <row r="801" ht="21"/>
    <row r="802" ht="21"/>
    <row r="803" ht="21"/>
    <row r="804" ht="21"/>
    <row r="805" ht="21"/>
    <row r="806" ht="21"/>
    <row r="807" ht="21"/>
    <row r="808" ht="21"/>
    <row r="809" ht="21"/>
    <row r="810" ht="21"/>
    <row r="811" ht="21"/>
    <row r="812" ht="21"/>
    <row r="813" ht="21"/>
    <row r="815" ht="21"/>
    <row r="816" ht="21"/>
    <row r="817" ht="21"/>
    <row r="818" ht="21"/>
    <row r="819" ht="21"/>
    <row r="820" ht="21"/>
    <row r="821" ht="21"/>
    <row r="823"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8" ht="21"/>
    <row r="879" ht="21"/>
    <row r="880" ht="21"/>
    <row r="881" ht="21"/>
    <row r="882" ht="21"/>
    <row r="883" ht="21"/>
    <row r="884" ht="21"/>
    <row r="885" ht="21"/>
    <row r="886" ht="21"/>
    <row r="887" ht="21"/>
    <row r="888" ht="21"/>
    <row r="892" ht="21"/>
    <row r="893" ht="21"/>
    <row r="894" ht="21"/>
    <row r="895" ht="21"/>
    <row r="896" ht="21"/>
    <row r="897" ht="21"/>
    <row r="898" ht="21"/>
    <row r="899" ht="21"/>
    <row r="900"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40" ht="21"/>
    <row r="941"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90" ht="21"/>
    <row r="991" ht="21"/>
    <row r="992" ht="21"/>
    <row r="993" ht="21"/>
    <row r="994" ht="21"/>
    <row r="995" ht="21"/>
    <row r="996" ht="21"/>
    <row r="997" ht="21"/>
    <row r="998" ht="21"/>
    <row r="999" ht="21"/>
    <row r="1000" ht="21"/>
    <row r="1001" ht="21"/>
    <row r="1002" ht="21"/>
    <row r="1003" ht="21"/>
    <row r="1004" ht="21"/>
    <row r="1005" ht="21"/>
    <row r="1006" ht="21"/>
    <row r="1007" ht="21"/>
    <row r="1008" ht="21"/>
    <row r="1009" ht="21"/>
    <row r="1010" ht="21"/>
    <row r="1011" ht="21"/>
    <row r="1012" ht="21"/>
    <row r="1013" ht="21"/>
    <row r="1014" ht="21"/>
    <row r="1015" ht="21"/>
    <row r="1016" ht="21"/>
    <row r="1017" ht="21"/>
    <row r="1018" ht="21"/>
    <row r="1019" ht="21"/>
    <row r="1020" ht="21"/>
    <row r="1021" ht="21"/>
    <row r="1022" ht="21"/>
    <row r="1023" ht="21"/>
    <row r="1024" ht="21"/>
    <row r="1025" ht="21"/>
    <row r="1026" ht="21"/>
    <row r="1027" ht="21"/>
    <row r="1028" ht="21"/>
    <row r="1029" ht="21"/>
    <row r="1030" ht="21"/>
    <row r="1031" ht="21"/>
    <row r="1034" ht="21"/>
    <row r="1035" ht="21"/>
    <row r="1036" ht="21"/>
    <row r="1037" ht="21"/>
    <row r="1038" ht="21"/>
    <row r="1039" ht="21"/>
    <row r="1040" ht="21"/>
    <row r="1041" ht="21"/>
    <row r="1042" ht="21"/>
    <row r="1043" ht="21"/>
    <row r="1044" ht="21"/>
    <row r="1045" ht="21"/>
    <row r="1046" ht="21"/>
    <row r="1048" ht="21"/>
    <row r="1049" ht="21"/>
    <row r="1050" ht="21"/>
    <row r="1053" ht="21"/>
    <row r="1055" ht="21"/>
    <row r="1056" ht="21"/>
    <row r="1057" ht="21"/>
    <row r="1058" ht="21"/>
    <row r="1059" ht="21"/>
    <row r="1060" ht="21"/>
    <row r="1061" ht="21"/>
    <row r="1062" ht="21"/>
    <row r="1063" ht="21"/>
    <row r="1064" ht="21"/>
    <row r="1065" ht="21"/>
    <row r="1066" ht="21"/>
    <row r="1067" ht="21"/>
    <row r="1068" ht="21"/>
    <row r="1069" ht="21"/>
    <row r="1070"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39" ht="21"/>
    <row r="1140" ht="21"/>
    <row r="1141" ht="21"/>
    <row r="1143" ht="21"/>
    <row r="1144" ht="21"/>
    <row r="1145" ht="21"/>
    <row r="1146" ht="21"/>
    <row r="1147" ht="21"/>
    <row r="1148"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9" ht="21"/>
    <row r="1180" ht="21"/>
    <row r="1181" ht="21"/>
    <row r="1182" ht="21"/>
    <row r="1185" ht="21"/>
    <row r="1186" ht="21"/>
    <row r="1188" ht="21"/>
    <row r="1189" ht="21"/>
    <row r="1190" ht="21"/>
    <row r="1191" ht="21"/>
    <row r="1192" ht="21"/>
    <row r="1193" ht="21"/>
    <row r="1194" ht="21"/>
    <row r="1195" ht="21"/>
    <row r="1196" ht="21"/>
    <row r="1197" ht="21"/>
    <row r="1198" ht="21"/>
    <row r="1199" ht="21"/>
    <row r="1200"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3" ht="21"/>
    <row r="1244" ht="21"/>
    <row r="1245" ht="21"/>
    <row r="1246" ht="21"/>
    <row r="1247" ht="21"/>
    <row r="1248" ht="21"/>
    <row r="1249" ht="21"/>
    <row r="1250" ht="21"/>
    <row r="1251" ht="21"/>
    <row r="1252" ht="21"/>
    <row r="1253" ht="21"/>
    <row r="1254" ht="21"/>
    <row r="1255"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9" ht="21"/>
    <row r="1290" ht="21"/>
    <row r="1291" ht="21"/>
    <row r="1292" ht="21"/>
    <row r="1293" ht="21"/>
    <row r="1294" ht="21"/>
    <row r="1295" ht="21"/>
    <row r="1296" ht="21"/>
    <row r="1297" ht="21"/>
    <row r="1298" ht="21"/>
    <row r="1299" ht="21"/>
    <row r="1300" ht="21"/>
    <row r="1301" ht="21"/>
    <row r="1302" ht="21"/>
    <row r="1303" ht="21"/>
    <row r="1304" ht="21"/>
    <row r="1305"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6" ht="21"/>
    <row r="1757" ht="21"/>
    <row r="1758" ht="21"/>
    <row r="1759" ht="21"/>
    <row r="1760" ht="21"/>
    <row r="1761" ht="21"/>
    <row r="1762" ht="21"/>
    <row r="1763" ht="21"/>
    <row r="1764" ht="21"/>
    <row r="1765" ht="21"/>
    <row r="1766" ht="21"/>
    <row r="1767" ht="21"/>
    <row r="1768" ht="21"/>
    <row r="1769" ht="21"/>
    <row r="1770" ht="21"/>
    <row r="1773" ht="21"/>
    <row r="1774" ht="21"/>
    <row r="1775"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30" ht="21"/>
    <row r="1832" ht="21"/>
    <row r="1833" ht="21"/>
    <row r="1834" ht="21"/>
    <row r="1835" ht="21"/>
    <row r="1836" ht="21"/>
    <row r="1839" ht="21"/>
    <row r="1840" ht="21"/>
    <row r="1842" ht="21"/>
    <row r="1843" ht="21"/>
    <row r="1844" ht="21"/>
    <row r="1845" ht="21"/>
    <row r="1847" ht="21"/>
    <row r="1848" ht="21"/>
    <row r="1849" ht="21"/>
    <row r="1850" ht="21"/>
    <row r="1851" ht="21"/>
    <row r="1852" ht="21"/>
    <row r="1853"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7" ht="21"/>
    <row r="1878" ht="21"/>
    <row r="1879" ht="21"/>
    <row r="1880" ht="21"/>
    <row r="1881" ht="21"/>
    <row r="1883" ht="21"/>
    <row r="1885" ht="21"/>
    <row r="1886" ht="21"/>
    <row r="1887" ht="21"/>
    <row r="1888" ht="21"/>
    <row r="1889" ht="21"/>
    <row r="1890" ht="21"/>
    <row r="1891" ht="21"/>
    <row r="1892" ht="21"/>
    <row r="1893" ht="21"/>
    <row r="1894" ht="21"/>
    <row r="1895" ht="21"/>
    <row r="1896" ht="21"/>
    <row r="1897" ht="21"/>
    <row r="1898" ht="21"/>
    <row r="1899" ht="21"/>
    <row r="1901" ht="21"/>
    <row r="1902" ht="21"/>
    <row r="1903" ht="21"/>
    <row r="1904" ht="21"/>
    <row r="1905" ht="21"/>
    <row r="1906" ht="21"/>
    <row r="1907" ht="21"/>
    <row r="1908" ht="21"/>
    <row r="1909" ht="21"/>
    <row r="1910" ht="21"/>
    <row r="1911" ht="21"/>
    <row r="1912" ht="21"/>
    <row r="1916" ht="21"/>
    <row r="1917" ht="21"/>
    <row r="1918" ht="21"/>
    <row r="1919" ht="21"/>
    <row r="1920" ht="21"/>
    <row r="1921" ht="21"/>
    <row r="1922" ht="21"/>
    <row r="1923" ht="21"/>
    <row r="1924" ht="21"/>
    <row r="1925" ht="21"/>
    <row r="1926" ht="21"/>
    <row r="1927" ht="21"/>
    <row r="1928" ht="21"/>
    <row r="1929" ht="21"/>
    <row r="1930" ht="21"/>
    <row r="1931" ht="21"/>
    <row r="1932" ht="21"/>
    <row r="1934" ht="21"/>
    <row r="1935" ht="21"/>
    <row r="1936" ht="21"/>
    <row r="1937" ht="21"/>
    <row r="1938" ht="21"/>
    <row r="1939" ht="21"/>
    <row r="1940" ht="21"/>
    <row r="1941" ht="21"/>
    <row r="1942" ht="21"/>
    <row r="1943" ht="21"/>
    <row r="1944" ht="21"/>
    <row r="1945" ht="21"/>
    <row r="1946" ht="21"/>
    <row r="1947" ht="21"/>
    <row r="1948" ht="21"/>
    <row r="1949" ht="21"/>
    <row r="1950" ht="21"/>
    <row r="1951" ht="21"/>
    <row r="1952" ht="21"/>
    <row r="1953" ht="21"/>
    <row r="1954" ht="21"/>
    <row r="1955" ht="21"/>
    <row r="1956" ht="21"/>
    <row r="1957" ht="21"/>
    <row r="1958" ht="21"/>
    <row r="1959" ht="21"/>
    <row r="1960" ht="21"/>
    <row r="1961" ht="21"/>
    <row r="1962" ht="21"/>
    <row r="1963" ht="21"/>
    <row r="1964" ht="21"/>
    <row r="1965" ht="21"/>
    <row r="1966" ht="21"/>
    <row r="1967" ht="21"/>
    <row r="1968" ht="21"/>
    <row r="1969"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2" ht="21"/>
    <row r="1993" ht="21"/>
    <row r="1994" ht="21"/>
    <row r="1995" ht="21"/>
    <row r="1996" ht="21"/>
    <row r="1997" ht="21"/>
    <row r="1998" ht="21"/>
    <row r="1999" ht="21"/>
    <row r="2000" ht="21"/>
    <row r="2001" ht="21"/>
    <row r="2002" ht="21"/>
    <row r="2003" ht="21"/>
    <row r="2004" ht="21"/>
    <row r="2005" ht="21"/>
    <row r="2006" ht="21"/>
    <row r="2007" ht="21"/>
    <row r="2008" ht="21"/>
    <row r="2009" ht="21"/>
    <row r="2010" ht="21"/>
    <row r="2011" ht="21"/>
    <row r="2012" ht="21"/>
    <row r="2013" ht="21"/>
    <row r="2014" ht="21"/>
    <row r="2015" ht="21"/>
    <row r="2016" ht="21"/>
    <row r="2017" ht="21"/>
    <row r="2018" ht="21"/>
    <row r="2019" ht="21"/>
    <row r="2020" ht="21"/>
    <row r="2021" ht="21"/>
    <row r="2022" ht="21"/>
    <row r="2029" ht="21"/>
    <row r="2030" ht="21"/>
    <row r="2031" ht="21"/>
    <row r="2032" ht="21"/>
    <row r="2033" ht="21"/>
    <row r="2034" ht="21"/>
    <row r="2035" ht="21"/>
    <row r="2036" ht="21"/>
    <row r="2043" ht="21"/>
    <row r="2044" ht="21"/>
    <row r="2045" ht="21"/>
    <row r="2046" ht="21"/>
    <row r="2047" ht="21"/>
    <row r="2048" ht="21"/>
    <row r="2049" ht="21"/>
    <row r="2056" ht="21"/>
    <row r="2057" ht="21"/>
    <row r="2058" ht="21"/>
    <row r="2059" ht="21"/>
    <row r="2060" ht="21"/>
    <row r="2061" ht="21"/>
    <row r="2062" ht="21"/>
    <row r="2069" ht="21"/>
    <row r="2070" ht="21"/>
    <row r="2071" ht="21"/>
    <row r="2072" ht="21"/>
    <row r="2073" ht="21"/>
    <row r="2074" ht="21"/>
    <row r="2075"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2019-03-12T03:37:42Z</cp:lastPrinted>
  <dcterms:created xsi:type="dcterms:W3CDTF">2018-03-02T08:19:21Z</dcterms:created>
  <dcterms:modified xsi:type="dcterms:W3CDTF">2019-03-14T08:24:24Z</dcterms:modified>
  <cp:category/>
  <cp:version/>
  <cp:contentType/>
  <cp:contentStatus/>
</cp:coreProperties>
</file>