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<sst xmlns="http://schemas.openxmlformats.org/spreadsheetml/2006/main" count="198" uniqueCount="141">
  <si>
    <t>出版社</t>
  </si>
  <si>
    <t>発行年</t>
  </si>
  <si>
    <t>請求記号</t>
  </si>
  <si>
    <t>配架場所</t>
  </si>
  <si>
    <t>資料名（書名）</t>
  </si>
  <si>
    <t>児童開架</t>
  </si>
  <si>
    <t>流山市</t>
  </si>
  <si>
    <t>児開書庫A</t>
  </si>
  <si>
    <t>旧市町村名</t>
  </si>
  <si>
    <t>市町村名の根拠とした事柄</t>
  </si>
  <si>
    <t>児童開架</t>
  </si>
  <si>
    <t>流山市鰭ヶ崎</t>
  </si>
  <si>
    <t>流山市鰭ヶ崎（地名）</t>
  </si>
  <si>
    <t>日本標準</t>
  </si>
  <si>
    <t>下総地方</t>
  </si>
  <si>
    <t>鰭ヶ崎（地名）、東福寺</t>
  </si>
  <si>
    <t>日本標準</t>
  </si>
  <si>
    <t>J913/C42</t>
  </si>
  <si>
    <t>赤城山（地名）</t>
  </si>
  <si>
    <t>暁印書館</t>
  </si>
  <si>
    <t>鰭ヶ崎の東福寺</t>
  </si>
  <si>
    <t>資料に記載されている市町村・地域名</t>
  </si>
  <si>
    <t>鰭ヶ崎（地名）</t>
  </si>
  <si>
    <t>千都綜合社出版局</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</si>
  <si>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</si>
  <si>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</si>
  <si>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</si>
  <si>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</si>
  <si>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</si>
  <si>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</si>
  <si>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</si>
  <si>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</si>
  <si>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</si>
  <si>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</si>
  <si>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J913/B66</t>
  </si>
  <si>
    <t>J913/ヨミ</t>
  </si>
  <si>
    <t>J388/チハ</t>
  </si>
  <si>
    <t>内容（題名）</t>
  </si>
  <si>
    <t>東福寺の鴨</t>
  </si>
  <si>
    <t>東福寺の由来</t>
  </si>
  <si>
    <t>泥棒をしかった仁王さま</t>
  </si>
  <si>
    <t>流山と赤城山</t>
  </si>
  <si>
    <t>目つぶしの鴨</t>
  </si>
  <si>
    <t>思井の犬塚</t>
  </si>
  <si>
    <t>〈流山市〉</t>
  </si>
  <si>
    <t>鞍掛けの松</t>
  </si>
  <si>
    <t>第一法規</t>
  </si>
  <si>
    <t>1976</t>
  </si>
  <si>
    <t>C388/H66/2</t>
  </si>
  <si>
    <t>郷土開架</t>
  </si>
  <si>
    <t>房総</t>
  </si>
  <si>
    <r>
      <t>流山市</t>
    </r>
    <r>
      <rPr>
        <sz val="11"/>
        <rFont val="ＭＳ Ｐゴシック"/>
        <family val="3"/>
      </rPr>
      <t>旧八木（地名）　諏訪神社（建造物）</t>
    </r>
  </si>
  <si>
    <r>
      <t>八木</t>
    </r>
    <r>
      <rPr>
        <sz val="11"/>
        <rFont val="ＭＳ Ｐゴシック"/>
        <family val="3"/>
      </rPr>
      <t>村</t>
    </r>
  </si>
  <si>
    <t>赤城山</t>
  </si>
  <si>
    <r>
      <t>流山市　赤城山　</t>
    </r>
    <r>
      <rPr>
        <sz val="11"/>
        <rFont val="ＭＳ Ｐゴシック"/>
        <family val="3"/>
      </rPr>
      <t>赤城神社</t>
    </r>
  </si>
  <si>
    <t>犬の伝説　三話　その一　忠犬小金丸</t>
  </si>
  <si>
    <t>1991</t>
  </si>
  <si>
    <t>一般開架(西)</t>
  </si>
  <si>
    <t>流山市・松戸市</t>
  </si>
  <si>
    <t>小金城(建築物)</t>
  </si>
  <si>
    <t>火車・却刃</t>
  </si>
  <si>
    <t>千葉県博図公連携事業実行委員会</t>
  </si>
  <si>
    <t>2015</t>
  </si>
  <si>
    <t>J388/ﾁﾊ/</t>
  </si>
  <si>
    <t>流山市</t>
  </si>
  <si>
    <t>関東第一のあばれ川、坂東太郎と流山</t>
  </si>
  <si>
    <t>崙書房</t>
  </si>
  <si>
    <t>C388/15/</t>
  </si>
  <si>
    <t>東部図書館郷土開架</t>
  </si>
  <si>
    <t>利根川　流山</t>
  </si>
  <si>
    <t>恋人に似た布施弁天によく通った一茶</t>
  </si>
  <si>
    <t>柏市・松戸市・流山市・富津市など</t>
  </si>
  <si>
    <t>流山</t>
  </si>
  <si>
    <t>小金丸の話</t>
  </si>
  <si>
    <t>暁印書館</t>
  </si>
  <si>
    <t>1997</t>
  </si>
  <si>
    <t>C388/2/</t>
  </si>
  <si>
    <t>流山市思井</t>
  </si>
  <si>
    <t>古城址に古武士三人の幽霊</t>
  </si>
  <si>
    <t>1983</t>
  </si>
  <si>
    <t>C388/Ta24/</t>
  </si>
  <si>
    <t>中央図書館郷土書庫</t>
  </si>
  <si>
    <t>流山市前丁崎　前ケ崎城址 名都借城</t>
  </si>
  <si>
    <t>血染めの茅</t>
  </si>
  <si>
    <t>げんごろう</t>
  </si>
  <si>
    <t>1996</t>
  </si>
  <si>
    <t>C3880/44/</t>
  </si>
  <si>
    <t>一般開架（西）</t>
  </si>
  <si>
    <t>松戸市　流山市　野田市　沼南町　船橋市　市川市　佐倉市</t>
  </si>
  <si>
    <t>忠義な犬</t>
  </si>
  <si>
    <t>流山市思井(地名）</t>
  </si>
  <si>
    <t>忠犬  小金丸</t>
  </si>
  <si>
    <t>流山市　松戸市　大多喜町</t>
  </si>
  <si>
    <t>時忠天神</t>
  </si>
  <si>
    <t>常総新聞社</t>
  </si>
  <si>
    <t>1990</t>
  </si>
  <si>
    <t>Ｃ３８８／７６</t>
  </si>
  <si>
    <t>海上町倉橋　</t>
  </si>
  <si>
    <t>八木村</t>
  </si>
  <si>
    <t>寝ぼすけ神様</t>
  </si>
  <si>
    <t>習志野市　船橋市　流山市</t>
  </si>
  <si>
    <t>左甚五郎の眼つぶしの鴨</t>
  </si>
  <si>
    <t>流山市</t>
  </si>
  <si>
    <t>流山の鰭ヶ崎(地名）</t>
  </si>
  <si>
    <t>人の泣き叫ぶ声の聞こえる古戦場</t>
  </si>
  <si>
    <t>松戸市</t>
  </si>
  <si>
    <t>八木（流山市）　深井
前ヶ崎</t>
  </si>
  <si>
    <t>早稲米のふるさとと
飛血山の怪奇</t>
  </si>
  <si>
    <t>暁書房</t>
  </si>
  <si>
    <t>1975</t>
  </si>
  <si>
    <t>38813/B66/</t>
  </si>
  <si>
    <t>西部図書館書庫CL</t>
  </si>
  <si>
    <t>流山市西深井　飛血山</t>
  </si>
  <si>
    <t>題名の読み</t>
  </si>
  <si>
    <t>いぬのでんせつ　さんわ　そのいち　ちゅうけんこがねまる</t>
  </si>
  <si>
    <t>おもいのいぬづか</t>
  </si>
  <si>
    <t>かしゃ・かしゃ</t>
  </si>
  <si>
    <t>かんとうだいいちのあばれがわ、ばんどうたろうとながれやま</t>
  </si>
  <si>
    <t>こいびとににたふせべんてんによくかよったいっさ</t>
  </si>
  <si>
    <t>こじょうあとにこぶしさんにんのゆうれい</t>
  </si>
  <si>
    <t>ちぞめのかや</t>
  </si>
  <si>
    <t>ちゅうぎないぬ</t>
  </si>
  <si>
    <t>ちゅうけんこがねまる</t>
  </si>
  <si>
    <t>とうふくじのかも</t>
  </si>
  <si>
    <t>とうふくじのゆらい</t>
  </si>
  <si>
    <t>ときただてんじん</t>
  </si>
  <si>
    <t>どろぼうをしかったにおうさま</t>
  </si>
  <si>
    <t>ながれやまとあかぎやま</t>
  </si>
  <si>
    <t>ねぼすけかみさま</t>
  </si>
  <si>
    <t>ひだりじんごろうのめつぶしのかも</t>
  </si>
  <si>
    <t>めつぶしのかも</t>
  </si>
  <si>
    <t>鰭ヶ崎（地名）、東福寺</t>
  </si>
  <si>
    <t>わせまいのふるさとととびちやまのかいき</t>
  </si>
  <si>
    <t>くらかけのまつ</t>
  </si>
  <si>
    <t>あかぎやま</t>
  </si>
  <si>
    <t>千秋社</t>
  </si>
  <si>
    <t>C388/A47/5</t>
  </si>
  <si>
    <t>こがねまるのはなし</t>
  </si>
  <si>
    <t>千葉興業銀行</t>
  </si>
  <si>
    <t>千葉興業銀行</t>
  </si>
  <si>
    <t>ひとのなきさけぶこえのきこえるこせんじょう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</si>
</sst>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b/>
      <sz val="20"/>
      <color indexed="8"/>
      <name val="ＭＳ Ｐゴシック"/>
      <family val="3"/>
    </font>
    <font>
      <b/>
      <sz val="16"/>
      <color indexed="8"/>
      <name val="ＭＳ Ｐゴシック"/>
      <family val="3"/>
    </font>
    <font>
      <sz val="9"/>
      <name val="ＭＳ Ｐゴシック"/>
      <family val="3"/>
    </font>
    <font>
      <sz val="10"/>
      <color indexed="8"/>
      <name val="ＭＳ Ｐゴシック"/>
      <family val="3"/>
    </font>
    <font>
      <b/>
      <sz val="10"/>
      <color indexed="8"/>
      <name val="ＭＳ Ｐゴシック"/>
      <family val="3"/>
    </font>
    <font>
      <u val="single"/>
      <sz val="11"/>
      <color indexed="30"/>
      <name val="ＭＳ Ｐゴシック"/>
      <family val="3"/>
    </font>
    <font>
      <u val="single"/>
      <sz val="11"/>
      <color indexed="62"/>
      <name val="ＭＳ Ｐゴシック"/>
      <family val="3"/>
    </font>
    <font>
      <u val="single"/>
      <sz val="10.5"/>
      <color indexed="30"/>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sz val="9"/>
      <name val="Calibri"/>
      <family val="3"/>
    </font>
    <font>
      <sz val="10"/>
      <color theme="1"/>
      <name val="Calibri"/>
      <family val="3"/>
    </font>
    <font>
      <b/>
      <sz val="10"/>
      <color theme="1"/>
      <name val="Calibri"/>
      <family val="3"/>
    </font>
    <font>
      <sz val="11"/>
      <name val="Cambria"/>
      <family val="3"/>
    </font>
    <font>
      <u val="single"/>
      <sz val="11"/>
      <color rgb="FF0070C0"/>
      <name val="Calibri"/>
      <family val="3"/>
    </font>
    <font>
      <u val="single"/>
      <sz val="11"/>
      <color theme="3" tint="0.39998000860214233"/>
      <name val="Calibri"/>
      <family val="3"/>
    </font>
    <font>
      <u val="single"/>
      <sz val="10.5"/>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49">
    <xf numFmtId="0" fontId="0" fillId="0" borderId="0" xfId="0" applyFont="1" applyAlignment="1">
      <alignment vertical="center"/>
    </xf>
    <xf numFmtId="0" fontId="49"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horizontal="left" vertical="center" wrapText="1"/>
    </xf>
    <xf numFmtId="0" fontId="50" fillId="33" borderId="10" xfId="0" applyFont="1" applyFill="1" applyBorder="1" applyAlignment="1">
      <alignment horizontal="center" vertical="center"/>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left"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0" fillId="0" borderId="0" xfId="0" applyFont="1" applyBorder="1" applyAlignment="1">
      <alignment vertical="center"/>
    </xf>
    <xf numFmtId="0" fontId="51" fillId="0" borderId="0" xfId="0" applyFont="1" applyBorder="1" applyAlignment="1">
      <alignment vertical="center" wrapText="1"/>
    </xf>
    <xf numFmtId="0" fontId="52" fillId="0" borderId="0" xfId="0" applyFont="1" applyBorder="1" applyAlignment="1">
      <alignment horizontal="left"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vertical="center" wrapText="1"/>
    </xf>
    <xf numFmtId="0" fontId="49" fillId="33" borderId="10" xfId="0" applyFont="1" applyFill="1" applyBorder="1" applyAlignment="1">
      <alignment vertical="center" wrapText="1"/>
    </xf>
    <xf numFmtId="0" fontId="49" fillId="0" borderId="10" xfId="0" applyFont="1" applyBorder="1" applyAlignment="1">
      <alignment horizontal="left" vertical="center" wrapText="1"/>
    </xf>
    <xf numFmtId="0" fontId="49" fillId="0" borderId="10" xfId="0" applyFont="1" applyBorder="1" applyAlignment="1">
      <alignment horizontal="center" vertical="center"/>
    </xf>
    <xf numFmtId="0" fontId="53" fillId="0" borderId="10" xfId="0" applyFont="1" applyBorder="1" applyAlignment="1">
      <alignment horizontal="center" vertical="center" wrapText="1"/>
    </xf>
    <xf numFmtId="0" fontId="49" fillId="0" borderId="10" xfId="0" applyFont="1" applyBorder="1" applyAlignment="1">
      <alignment horizontal="left" vertical="center"/>
    </xf>
    <xf numFmtId="0" fontId="49" fillId="0" borderId="10" xfId="0" applyFont="1" applyBorder="1" applyAlignment="1">
      <alignment vertical="center" wrapText="1"/>
    </xf>
    <xf numFmtId="0" fontId="5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54" fillId="0" borderId="0" xfId="0" applyFont="1" applyAlignment="1">
      <alignment horizontal="left" vertical="top" wrapText="1"/>
    </xf>
    <xf numFmtId="0" fontId="55" fillId="0" borderId="0" xfId="0" applyFont="1" applyBorder="1" applyAlignment="1">
      <alignment horizontal="left" vertical="center"/>
    </xf>
    <xf numFmtId="0" fontId="55" fillId="0" borderId="0" xfId="0" applyFont="1" applyBorder="1" applyAlignment="1">
      <alignment horizontal="left" vertical="top" wrapText="1"/>
    </xf>
    <xf numFmtId="0" fontId="54" fillId="0" borderId="0" xfId="0" applyFont="1" applyAlignment="1">
      <alignment horizontal="left" vertical="center"/>
    </xf>
    <xf numFmtId="0" fontId="56" fillId="33" borderId="10" xfId="0" applyFont="1" applyFill="1" applyBorder="1" applyAlignment="1">
      <alignment horizontal="center" vertical="center" wrapText="1"/>
    </xf>
    <xf numFmtId="0" fontId="57" fillId="0" borderId="10" xfId="0" applyFont="1" applyBorder="1" applyAlignment="1">
      <alignment horizontal="justify" vertical="center"/>
    </xf>
    <xf numFmtId="0" fontId="50" fillId="33" borderId="10" xfId="0" applyFont="1" applyFill="1" applyBorder="1" applyAlignment="1">
      <alignment horizontal="left" vertical="center"/>
    </xf>
    <xf numFmtId="0" fontId="57" fillId="0" borderId="10" xfId="0" applyFont="1" applyBorder="1" applyAlignment="1">
      <alignment vertical="center"/>
    </xf>
    <xf numFmtId="0" fontId="58" fillId="0" borderId="10" xfId="0" applyFont="1" applyBorder="1" applyAlignment="1">
      <alignment horizontal="left" vertical="center" wrapText="1"/>
    </xf>
    <xf numFmtId="0" fontId="59" fillId="0" borderId="10" xfId="0" applyFont="1" applyBorder="1" applyAlignment="1">
      <alignment horizontal="justify"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zoomScale="80" zoomScaleNormal="80" workbookViewId="0" topLeftCell="A10">
      <selection activeCell="C19" sqref="C19"/>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42" customWidth="1"/>
    <col min="8" max="8" width="25.57421875" style="14" customWidth="1"/>
    <col min="9" max="9" width="28.8515625" style="14" customWidth="1"/>
    <col min="10" max="10" width="16.57421875" style="14" customWidth="1"/>
  </cols>
  <sheetData>
    <row r="1" spans="1:8" ht="24.75" customHeight="1">
      <c r="A1" s="25" t="s">
        <v>24</v>
      </c>
      <c r="B1" s="25"/>
      <c r="C1" s="25"/>
      <c r="D1" s="25"/>
      <c r="E1" s="25"/>
      <c r="F1" s="12"/>
      <c r="G1" s="39"/>
      <c r="H1" s="15"/>
    </row>
    <row r="2" spans="1:10" s="2" customFormat="1" ht="21" customHeight="1">
      <c r="A2" s="24" t="s">
        <v>25</v>
      </c>
      <c r="B2" s="24"/>
      <c r="C2" s="22"/>
      <c r="D2" s="22"/>
      <c r="E2" s="22"/>
      <c r="F2" s="23"/>
      <c r="G2" s="40"/>
      <c r="H2" s="21"/>
      <c r="I2" s="21"/>
      <c r="J2" s="3"/>
    </row>
    <row r="3" spans="1:10" s="2" customFormat="1" ht="21" customHeight="1">
      <c r="A3" s="24" t="s">
        <v>26</v>
      </c>
      <c r="B3" s="24"/>
      <c r="C3" s="22"/>
      <c r="D3" s="22"/>
      <c r="E3" s="22"/>
      <c r="F3" s="23"/>
      <c r="G3" s="40"/>
      <c r="H3" s="21"/>
      <c r="I3" s="21"/>
      <c r="J3" s="3"/>
    </row>
    <row r="4" spans="1:10" s="2" customFormat="1" ht="21" customHeight="1">
      <c r="A4" s="24" t="s">
        <v>27</v>
      </c>
      <c r="B4" s="24"/>
      <c r="C4" s="22"/>
      <c r="D4" s="22"/>
      <c r="E4" s="22"/>
      <c r="F4" s="23"/>
      <c r="G4" s="40"/>
      <c r="H4" s="21"/>
      <c r="I4" s="21"/>
      <c r="J4" s="3"/>
    </row>
    <row r="5" spans="1:10" s="2" customFormat="1" ht="21" customHeight="1">
      <c r="A5" s="24" t="s">
        <v>28</v>
      </c>
      <c r="B5" s="24"/>
      <c r="C5" s="22"/>
      <c r="D5" s="22"/>
      <c r="E5" s="22"/>
      <c r="F5" s="23"/>
      <c r="G5" s="40"/>
      <c r="H5" s="21"/>
      <c r="I5" s="21"/>
      <c r="J5" s="3"/>
    </row>
    <row r="6" spans="1:10" s="2" customFormat="1" ht="21" customHeight="1">
      <c r="A6" s="24" t="s">
        <v>29</v>
      </c>
      <c r="B6" s="24"/>
      <c r="C6" s="22"/>
      <c r="D6" s="22"/>
      <c r="E6" s="22"/>
      <c r="F6" s="23"/>
      <c r="G6" s="40"/>
      <c r="H6" s="21"/>
      <c r="I6" s="21"/>
      <c r="J6" s="3"/>
    </row>
    <row r="7" spans="1:10" s="2" customFormat="1" ht="21" customHeight="1">
      <c r="A7" s="24" t="s">
        <v>30</v>
      </c>
      <c r="B7" s="24"/>
      <c r="C7" s="22"/>
      <c r="D7" s="22"/>
      <c r="E7" s="22"/>
      <c r="F7" s="23"/>
      <c r="G7" s="40"/>
      <c r="H7" s="21"/>
      <c r="I7" s="21"/>
      <c r="J7" s="3"/>
    </row>
    <row r="8" spans="1:10" s="2" customFormat="1" ht="21" customHeight="1">
      <c r="A8" s="24" t="s">
        <v>31</v>
      </c>
      <c r="B8" s="24"/>
      <c r="C8" s="22"/>
      <c r="D8" s="22"/>
      <c r="E8" s="22"/>
      <c r="F8" s="23"/>
      <c r="G8" s="40"/>
      <c r="H8" s="21"/>
      <c r="I8" s="21"/>
      <c r="J8" s="3"/>
    </row>
    <row r="9" spans="1:9" ht="21" customHeight="1">
      <c r="A9" s="3" t="s">
        <v>32</v>
      </c>
      <c r="B9" s="3"/>
      <c r="G9" s="41"/>
      <c r="H9" s="9"/>
      <c r="I9" s="10"/>
    </row>
    <row r="10" spans="7:9" ht="21" customHeight="1">
      <c r="G10" s="41"/>
      <c r="H10" s="19"/>
      <c r="I10" s="20"/>
    </row>
    <row r="11" spans="1:9" ht="21" customHeight="1">
      <c r="A11" s="26" t="s">
        <v>44</v>
      </c>
      <c r="B11" s="26"/>
      <c r="C11" s="20"/>
      <c r="D11" s="10"/>
      <c r="E11" s="10"/>
      <c r="F11" s="11"/>
      <c r="G11" s="41"/>
      <c r="H11" s="9"/>
      <c r="I11" s="10"/>
    </row>
    <row r="12" spans="1:9" ht="11.25" customHeight="1">
      <c r="A12" s="19"/>
      <c r="B12" s="19"/>
      <c r="C12" s="20"/>
      <c r="D12" s="18"/>
      <c r="E12" s="18"/>
      <c r="F12" s="11"/>
      <c r="G12" s="41"/>
      <c r="H12" s="17"/>
      <c r="I12" s="18"/>
    </row>
    <row r="13" spans="1:10" ht="34.5" customHeight="1">
      <c r="A13" s="5" t="s">
        <v>37</v>
      </c>
      <c r="B13" s="5" t="s">
        <v>113</v>
      </c>
      <c r="C13" s="43" t="s">
        <v>4</v>
      </c>
      <c r="D13" s="5" t="s">
        <v>0</v>
      </c>
      <c r="E13" s="4" t="s">
        <v>1</v>
      </c>
      <c r="F13" s="5" t="s">
        <v>2</v>
      </c>
      <c r="G13" s="4" t="s">
        <v>3</v>
      </c>
      <c r="H13" s="1" t="s">
        <v>21</v>
      </c>
      <c r="I13" s="5" t="s">
        <v>9</v>
      </c>
      <c r="J13" s="5" t="s">
        <v>8</v>
      </c>
    </row>
    <row r="14" spans="1:10" ht="27">
      <c r="A14" s="27" t="s">
        <v>45</v>
      </c>
      <c r="B14" s="27" t="s">
        <v>133</v>
      </c>
      <c r="C14" s="44" t="str">
        <f>HYPERLINK("https://www.library.pref.chiba.lg.jp/licsxp-iopac/WOpacMsgNewListToTifTilDetailAction.do?tilcod=1000000731360","房総の伝説")</f>
        <v>房総の伝説</v>
      </c>
      <c r="D14" s="27" t="s">
        <v>46</v>
      </c>
      <c r="E14" s="28" t="s">
        <v>47</v>
      </c>
      <c r="F14" s="28" t="s">
        <v>48</v>
      </c>
      <c r="G14" s="27" t="s">
        <v>49</v>
      </c>
      <c r="H14" s="27" t="s">
        <v>50</v>
      </c>
      <c r="I14" s="29" t="s">
        <v>51</v>
      </c>
      <c r="J14" s="28" t="s">
        <v>52</v>
      </c>
    </row>
    <row r="15" spans="1:10" ht="13.5">
      <c r="A15" s="27" t="s">
        <v>53</v>
      </c>
      <c r="B15" s="27" t="s">
        <v>134</v>
      </c>
      <c r="C15" s="44" t="str">
        <f>HYPERLINK("https://www.library.pref.chiba.lg.jp/licsxp-iopac/WOpacMsgNewListToTifTilDetailAction.do?tilcod=1000000731360","房総の伝説")</f>
        <v>房総の伝説</v>
      </c>
      <c r="D15" s="27" t="s">
        <v>46</v>
      </c>
      <c r="E15" s="28" t="s">
        <v>47</v>
      </c>
      <c r="F15" s="28" t="s">
        <v>48</v>
      </c>
      <c r="G15" s="27" t="s">
        <v>49</v>
      </c>
      <c r="H15" s="27" t="s">
        <v>50</v>
      </c>
      <c r="I15" s="30" t="s">
        <v>54</v>
      </c>
      <c r="J15" s="28"/>
    </row>
    <row r="16" spans="1:10" ht="42">
      <c r="A16" s="31" t="s">
        <v>55</v>
      </c>
      <c r="B16" s="31" t="s">
        <v>114</v>
      </c>
      <c r="C16" s="44" t="str">
        <f>HYPERLINK("https://www.library.pref.chiba.lg.jp/licsxp-iopac/WOpacMsgNewListToTifTilDetailAction.do?tilcod=1000000886364","房総・民話撰")</f>
        <v>房総・民話撰</v>
      </c>
      <c r="D16" s="31" t="s">
        <v>135</v>
      </c>
      <c r="E16" s="32" t="s">
        <v>56</v>
      </c>
      <c r="F16" s="33" t="s">
        <v>136</v>
      </c>
      <c r="G16" s="31" t="s">
        <v>57</v>
      </c>
      <c r="H16" s="34" t="s">
        <v>58</v>
      </c>
      <c r="I16" s="35" t="s">
        <v>59</v>
      </c>
      <c r="J16" s="32"/>
    </row>
    <row r="17" spans="1:10" ht="21">
      <c r="A17" s="1" t="s">
        <v>43</v>
      </c>
      <c r="B17" s="1" t="s">
        <v>115</v>
      </c>
      <c r="C17" s="44" t="str">
        <f>HYPERLINK("https://www.library.pref.chiba.lg.jp/licsxp-iopac/WOpacMsgNewListToTifTilDetailAction.do?tilcod=1000000844473","房総むかしばなし　その１")</f>
        <v>房総むかしばなし　その１</v>
      </c>
      <c r="D17" s="7" t="s">
        <v>23</v>
      </c>
      <c r="E17" s="8">
        <v>1978</v>
      </c>
      <c r="F17" s="6" t="s">
        <v>34</v>
      </c>
      <c r="G17" s="45" t="s">
        <v>10</v>
      </c>
      <c r="H17" s="1" t="s">
        <v>6</v>
      </c>
      <c r="I17" s="30"/>
      <c r="J17" s="5"/>
    </row>
    <row r="18" spans="1:10" ht="27">
      <c r="A18" s="27" t="s">
        <v>60</v>
      </c>
      <c r="B18" s="27" t="s">
        <v>116</v>
      </c>
      <c r="C18" s="46" t="str">
        <f>HYPERLINK("https://www.library.pref.chiba.lg.jp/licsxp-iopac/WOpacMsgNewListToTifTilDetailAction.do?tilcod=1000100331718","千葉の妖怪大集合")</f>
        <v>千葉の妖怪大集合</v>
      </c>
      <c r="D18" s="27" t="s">
        <v>61</v>
      </c>
      <c r="E18" s="28" t="s">
        <v>62</v>
      </c>
      <c r="F18" s="36" t="s">
        <v>63</v>
      </c>
      <c r="G18" s="27" t="s">
        <v>10</v>
      </c>
      <c r="H18" s="27" t="s">
        <v>64</v>
      </c>
      <c r="I18" s="35" t="s">
        <v>64</v>
      </c>
      <c r="J18" s="28"/>
    </row>
    <row r="19" spans="1:10" ht="27">
      <c r="A19" s="31" t="s">
        <v>65</v>
      </c>
      <c r="B19" s="35" t="s">
        <v>117</v>
      </c>
      <c r="C19" s="47" t="str">
        <f>HYPERLINK("https://www.library.pref.chiba.lg.jp/licsxp-iopac/WOpacMsgNewListToTifTilDetailAction.do?tilcod=1000000761885","房総の秘められた話、奇々怪々な話")</f>
        <v>房総の秘められた話、奇々怪々な話</v>
      </c>
      <c r="D19" s="31" t="s">
        <v>66</v>
      </c>
      <c r="E19" s="28">
        <v>1983</v>
      </c>
      <c r="F19" s="33" t="s">
        <v>67</v>
      </c>
      <c r="G19" s="35" t="s">
        <v>68</v>
      </c>
      <c r="H19" s="31" t="s">
        <v>64</v>
      </c>
      <c r="I19" s="31" t="s">
        <v>69</v>
      </c>
      <c r="J19" s="37"/>
    </row>
    <row r="20" spans="1:10" ht="27">
      <c r="A20" s="31" t="s">
        <v>70</v>
      </c>
      <c r="B20" s="35" t="s">
        <v>118</v>
      </c>
      <c r="C20" s="47" t="str">
        <f>HYPERLINK("https://www.library.pref.chiba.lg.jp/licsxp-iopac/WOpacMsgNewListToTifTilDetailAction.do?tilcod=1000000761885","房総の秘められた話、奇々怪々な話")</f>
        <v>房総の秘められた話、奇々怪々な話</v>
      </c>
      <c r="D20" s="31" t="s">
        <v>66</v>
      </c>
      <c r="E20" s="28">
        <v>1983</v>
      </c>
      <c r="F20" s="33" t="s">
        <v>67</v>
      </c>
      <c r="G20" s="35" t="s">
        <v>68</v>
      </c>
      <c r="H20" s="31" t="s">
        <v>71</v>
      </c>
      <c r="I20" s="31" t="s">
        <v>72</v>
      </c>
      <c r="J20" s="37"/>
    </row>
    <row r="21" spans="1:10" ht="27">
      <c r="A21" s="27" t="s">
        <v>73</v>
      </c>
      <c r="B21" s="27" t="s">
        <v>137</v>
      </c>
      <c r="C21" s="44" t="str">
        <f>HYPERLINK("https://www.library.pref.chiba.lg.jp/licsxp-iopac/WOpacMsgNewListToTifTilDetailAction.do?tilcod=1000000244875","千葉県妖怪奇異史談")</f>
        <v>千葉県妖怪奇異史談</v>
      </c>
      <c r="D21" s="27" t="s">
        <v>74</v>
      </c>
      <c r="E21" s="28" t="s">
        <v>75</v>
      </c>
      <c r="F21" s="36" t="s">
        <v>76</v>
      </c>
      <c r="G21" s="31" t="s">
        <v>68</v>
      </c>
      <c r="H21" s="27" t="s">
        <v>64</v>
      </c>
      <c r="I21" s="35" t="s">
        <v>77</v>
      </c>
      <c r="J21" s="28"/>
    </row>
    <row r="22" spans="1:10" ht="27">
      <c r="A22" s="27" t="s">
        <v>78</v>
      </c>
      <c r="B22" s="27" t="s">
        <v>119</v>
      </c>
      <c r="C22" s="46" t="str">
        <f>HYPERLINK("https://www.library.pref.chiba.lg.jp/licsxp-iopac/WOpacMsgNewListToTifTilDetailAction.do?tilcod=1000000759900","房総の不思議な話、珍しい話")</f>
        <v>房総の不思議な話、珍しい話</v>
      </c>
      <c r="D22" s="27" t="s">
        <v>66</v>
      </c>
      <c r="E22" s="28" t="s">
        <v>79</v>
      </c>
      <c r="F22" s="36" t="s">
        <v>80</v>
      </c>
      <c r="G22" s="31" t="s">
        <v>81</v>
      </c>
      <c r="H22" s="27" t="s">
        <v>64</v>
      </c>
      <c r="I22" s="35" t="s">
        <v>82</v>
      </c>
      <c r="J22" s="28"/>
    </row>
    <row r="23" spans="1:10" ht="28.5" customHeight="1">
      <c r="A23" s="31" t="s">
        <v>83</v>
      </c>
      <c r="B23" s="31" t="s">
        <v>120</v>
      </c>
      <c r="C23" s="48" t="str">
        <f>HYPERLINK("https://www.library.pref.chiba.lg.jp/licsxp-iopac/WOpacMsgNewListToTifTilDetailAction.do?tilcod=1000000579251","謎のなんじゃもんじゃ　千葉の民話")</f>
        <v>謎のなんじゃもんじゃ　千葉の民話</v>
      </c>
      <c r="D23" s="27" t="s">
        <v>84</v>
      </c>
      <c r="E23" s="28" t="s">
        <v>85</v>
      </c>
      <c r="F23" s="28" t="s">
        <v>86</v>
      </c>
      <c r="G23" s="27" t="s">
        <v>87</v>
      </c>
      <c r="H23" s="27" t="s">
        <v>88</v>
      </c>
      <c r="I23" s="35"/>
      <c r="J23" s="38"/>
    </row>
    <row r="24" spans="1:10" ht="13.5">
      <c r="A24" s="31" t="s">
        <v>89</v>
      </c>
      <c r="B24" s="31" t="s">
        <v>121</v>
      </c>
      <c r="C24" s="44" t="str">
        <f>HYPERLINK("https://www.library.pref.chiba.lg.jp/licsxp-iopac/WOpacMsgNewListToTifTilDetailAction.do?tilcod=1000000731360","房総の伝説")</f>
        <v>房総の伝説</v>
      </c>
      <c r="D24" s="27" t="s">
        <v>46</v>
      </c>
      <c r="E24" s="28" t="s">
        <v>47</v>
      </c>
      <c r="F24" s="28" t="s">
        <v>48</v>
      </c>
      <c r="G24" s="27" t="s">
        <v>49</v>
      </c>
      <c r="H24" s="27" t="s">
        <v>50</v>
      </c>
      <c r="I24" s="35" t="s">
        <v>90</v>
      </c>
      <c r="J24" s="38"/>
    </row>
    <row r="25" spans="1:10" ht="28.5" customHeight="1">
      <c r="A25" s="31" t="s">
        <v>91</v>
      </c>
      <c r="B25" s="31" t="s">
        <v>122</v>
      </c>
      <c r="C25" s="48" t="str">
        <f>HYPERLINK("https://www.library.pref.chiba.lg.jp/licsxp-iopac/WOpacMsgNewListToTifTilDetailAction.do?tilcod=1000000579251","謎のなんじゃもんじゃ　千葉の民話")</f>
        <v>謎のなんじゃもんじゃ　千葉の民話</v>
      </c>
      <c r="D25" s="27" t="s">
        <v>84</v>
      </c>
      <c r="E25" s="28" t="s">
        <v>85</v>
      </c>
      <c r="F25" s="28" t="s">
        <v>86</v>
      </c>
      <c r="G25" s="27" t="s">
        <v>87</v>
      </c>
      <c r="H25" s="27" t="s">
        <v>92</v>
      </c>
      <c r="I25" s="35"/>
      <c r="J25" s="38"/>
    </row>
    <row r="26" spans="1:10" ht="21">
      <c r="A26" s="1" t="s">
        <v>38</v>
      </c>
      <c r="B26" s="1" t="s">
        <v>123</v>
      </c>
      <c r="C26" s="46" t="str">
        <f>HYPERLINK("https://www.library.pref.chiba.lg.jp/licsxp-iopac/WOpacMsgNewListToTifTilDetailAction.do?tilcod=1000000935337","千葉県ふるさとのむかし話")</f>
        <v>千葉県ふるさとのむかし話</v>
      </c>
      <c r="D26" s="7" t="s">
        <v>19</v>
      </c>
      <c r="E26" s="6">
        <v>1995</v>
      </c>
      <c r="F26" s="6" t="s">
        <v>33</v>
      </c>
      <c r="G26" s="45" t="s">
        <v>5</v>
      </c>
      <c r="H26" s="1" t="s">
        <v>6</v>
      </c>
      <c r="I26" s="30" t="s">
        <v>20</v>
      </c>
      <c r="J26" s="5"/>
    </row>
    <row r="27" spans="1:10" ht="21">
      <c r="A27" s="1" t="s">
        <v>39</v>
      </c>
      <c r="B27" s="1" t="s">
        <v>124</v>
      </c>
      <c r="C27" s="46" t="str">
        <f>HYPERLINK("https://www.library.pref.chiba.lg.jp/licsxp-iopac/WOpacMsgNewListToTifTilDetailAction.do?tilcod=1000000905526","千葉のふるさとむかし話")</f>
        <v>千葉のふるさとむかし話</v>
      </c>
      <c r="D27" s="7" t="s">
        <v>138</v>
      </c>
      <c r="E27" s="8">
        <v>1992</v>
      </c>
      <c r="F27" s="6" t="s">
        <v>36</v>
      </c>
      <c r="G27" s="45" t="s">
        <v>5</v>
      </c>
      <c r="H27" s="1" t="s">
        <v>6</v>
      </c>
      <c r="I27" s="30" t="s">
        <v>22</v>
      </c>
      <c r="J27" s="5"/>
    </row>
    <row r="28" spans="1:10" ht="27">
      <c r="A28" s="27" t="s">
        <v>93</v>
      </c>
      <c r="B28" s="27" t="s">
        <v>125</v>
      </c>
      <c r="C28" s="44" t="str">
        <f>HYPERLINK("https://www.library.pref.chiba.lg.jp/licsxp-iopac/WOpacMsgNewListToTifTilDetailAction.do?tilcod=1000100242519","東総の伝説と奇談")</f>
        <v>東総の伝説と奇談</v>
      </c>
      <c r="D28" s="27" t="s">
        <v>94</v>
      </c>
      <c r="E28" s="28" t="s">
        <v>95</v>
      </c>
      <c r="F28" s="36" t="s">
        <v>96</v>
      </c>
      <c r="G28" s="31" t="s">
        <v>81</v>
      </c>
      <c r="H28" s="27" t="s">
        <v>97</v>
      </c>
      <c r="I28" s="35" t="s">
        <v>98</v>
      </c>
      <c r="J28" s="28"/>
    </row>
    <row r="29" spans="1:10" ht="21">
      <c r="A29" s="1" t="s">
        <v>40</v>
      </c>
      <c r="B29" s="1" t="s">
        <v>126</v>
      </c>
      <c r="C29" s="46" t="str">
        <f>HYPERLINK("https://www.library.pref.chiba.lg.jp/licsxp-iopac/WOpacMsgNewListToTifTilDetailAction.do?tilcod=1000000905526","千葉のふるさとむかし話")</f>
        <v>千葉のふるさとむかし話</v>
      </c>
      <c r="D29" s="7" t="s">
        <v>139</v>
      </c>
      <c r="E29" s="8">
        <v>1992</v>
      </c>
      <c r="F29" s="6" t="s">
        <v>36</v>
      </c>
      <c r="G29" s="45" t="s">
        <v>5</v>
      </c>
      <c r="H29" s="1" t="s">
        <v>6</v>
      </c>
      <c r="I29" s="30"/>
      <c r="J29" s="5"/>
    </row>
    <row r="30" spans="1:10" ht="21">
      <c r="A30" s="1" t="s">
        <v>41</v>
      </c>
      <c r="B30" s="1" t="s">
        <v>127</v>
      </c>
      <c r="C30" s="46" t="str">
        <f>HYPERLINK("https://www.library.pref.chiba.lg.jp/licsxp-iopac/WOpacMsgNewListToTifTilDetailAction.do?tilcod=1000000855686","千葉の伝説")</f>
        <v>千葉の伝説</v>
      </c>
      <c r="D30" s="7" t="s">
        <v>16</v>
      </c>
      <c r="E30" s="8">
        <v>1981</v>
      </c>
      <c r="F30" s="6" t="s">
        <v>17</v>
      </c>
      <c r="G30" s="45" t="s">
        <v>5</v>
      </c>
      <c r="H30" s="1" t="s">
        <v>6</v>
      </c>
      <c r="I30" s="30" t="s">
        <v>18</v>
      </c>
      <c r="J30" s="5"/>
    </row>
    <row r="31" spans="1:10" ht="28.5" customHeight="1">
      <c r="A31" s="31" t="s">
        <v>99</v>
      </c>
      <c r="B31" s="31" t="s">
        <v>128</v>
      </c>
      <c r="C31" s="48" t="str">
        <f>HYPERLINK("https://www.library.pref.chiba.lg.jp/licsxp-iopac/WOpacMsgNewListToTifTilDetailAction.do?tilcod=1000000579251","謎のなんじゃもんじゃ　千葉の民話")</f>
        <v>謎のなんじゃもんじゃ　千葉の民話</v>
      </c>
      <c r="D31" s="27" t="s">
        <v>84</v>
      </c>
      <c r="E31" s="28" t="s">
        <v>85</v>
      </c>
      <c r="F31" s="28" t="s">
        <v>86</v>
      </c>
      <c r="G31" s="27" t="s">
        <v>87</v>
      </c>
      <c r="H31" s="27" t="s">
        <v>100</v>
      </c>
      <c r="I31" s="35"/>
      <c r="J31" s="38"/>
    </row>
    <row r="32" spans="1:10" ht="28.5" customHeight="1">
      <c r="A32" s="31" t="s">
        <v>101</v>
      </c>
      <c r="B32" s="31" t="s">
        <v>129</v>
      </c>
      <c r="C32" s="48" t="str">
        <f>HYPERLINK("https://www.library.pref.chiba.lg.jp/licsxp-iopac/WOpacMsgNewListToTifTilDetailAction.do?tilcod=1000000579251","謎のなんじゃもんじゃ　千葉の民話")</f>
        <v>謎のなんじゃもんじゃ　千葉の民話</v>
      </c>
      <c r="D32" s="27" t="s">
        <v>84</v>
      </c>
      <c r="E32" s="28" t="s">
        <v>85</v>
      </c>
      <c r="F32" s="28" t="s">
        <v>86</v>
      </c>
      <c r="G32" s="27" t="s">
        <v>87</v>
      </c>
      <c r="H32" s="27" t="s">
        <v>102</v>
      </c>
      <c r="I32" s="35" t="s">
        <v>103</v>
      </c>
      <c r="J32" s="38"/>
    </row>
    <row r="33" spans="1:10" ht="27">
      <c r="A33" s="27" t="s">
        <v>104</v>
      </c>
      <c r="B33" s="27" t="s">
        <v>140</v>
      </c>
      <c r="C33" s="46" t="str">
        <f>HYPERLINK("https://www.library.pref.chiba.lg.jp/licsxp-iopac/WOpacMsgNewListToTifTilDetailAction.do?tilcod=1000000759900","房総の不思議な話、珍しい話")</f>
        <v>房総の不思議な話、珍しい話</v>
      </c>
      <c r="D33" s="27" t="s">
        <v>66</v>
      </c>
      <c r="E33" s="28" t="s">
        <v>79</v>
      </c>
      <c r="F33" s="36" t="s">
        <v>80</v>
      </c>
      <c r="G33" s="31" t="s">
        <v>81</v>
      </c>
      <c r="H33" s="27" t="s">
        <v>105</v>
      </c>
      <c r="I33" s="35" t="s">
        <v>106</v>
      </c>
      <c r="J33" s="28"/>
    </row>
    <row r="34" spans="1:10" ht="21">
      <c r="A34" s="1" t="s">
        <v>42</v>
      </c>
      <c r="B34" s="1" t="s">
        <v>130</v>
      </c>
      <c r="C34" s="44" t="str">
        <f>HYPERLINK("https://www.library.pref.chiba.lg.jp/licsxp-iopac/WOpacMsgNewListToTifTilDetailAction.do?tilcod=1000000844473","房総むかしばなし　その１")</f>
        <v>房総むかしばなし　その１</v>
      </c>
      <c r="D34" s="7" t="s">
        <v>23</v>
      </c>
      <c r="E34" s="8">
        <v>1978</v>
      </c>
      <c r="F34" s="6" t="s">
        <v>34</v>
      </c>
      <c r="G34" s="45" t="s">
        <v>10</v>
      </c>
      <c r="H34" s="1" t="s">
        <v>11</v>
      </c>
      <c r="I34" s="30" t="s">
        <v>12</v>
      </c>
      <c r="J34" s="5"/>
    </row>
    <row r="35" spans="1:10" ht="21">
      <c r="A35" s="1" t="s">
        <v>42</v>
      </c>
      <c r="B35" s="1" t="s">
        <v>130</v>
      </c>
      <c r="C35" s="46" t="str">
        <f>HYPERLINK("https://www.library.pref.chiba.lg.jp/licsxp-iopac/WOpacMsgNewListToTifTilDetailAction.do?tilcod=1000000454818","千葉のむかし話　改訂版")</f>
        <v>千葉のむかし話　改訂版</v>
      </c>
      <c r="D35" s="7" t="s">
        <v>13</v>
      </c>
      <c r="E35" s="8">
        <v>1986</v>
      </c>
      <c r="F35" s="6" t="s">
        <v>17</v>
      </c>
      <c r="G35" s="45" t="s">
        <v>7</v>
      </c>
      <c r="H35" s="1" t="s">
        <v>14</v>
      </c>
      <c r="I35" s="30" t="s">
        <v>15</v>
      </c>
      <c r="J35" s="5"/>
    </row>
    <row r="36" spans="1:10" ht="21">
      <c r="A36" s="1" t="s">
        <v>42</v>
      </c>
      <c r="B36" s="1" t="s">
        <v>130</v>
      </c>
      <c r="C36" s="44" t="str">
        <f>HYPERLINK("https://www.library.pref.chiba.lg.jp/licsxp-iopac/WOpacMsgNewListToTifTilDetailAction.do?tilcod=1000000672568","読みがたり千葉のむかし話")</f>
        <v>読みがたり千葉のむかし話</v>
      </c>
      <c r="D36" s="7" t="s">
        <v>16</v>
      </c>
      <c r="E36" s="8">
        <v>2005</v>
      </c>
      <c r="F36" s="6" t="s">
        <v>35</v>
      </c>
      <c r="G36" s="45" t="s">
        <v>5</v>
      </c>
      <c r="H36" s="1" t="s">
        <v>14</v>
      </c>
      <c r="I36" s="30" t="s">
        <v>131</v>
      </c>
      <c r="J36" s="5"/>
    </row>
    <row r="37" spans="1:10" ht="27">
      <c r="A37" s="31" t="s">
        <v>107</v>
      </c>
      <c r="B37" s="31" t="s">
        <v>132</v>
      </c>
      <c r="C37" s="44" t="str">
        <f>HYPERLINK("https://www.library.pref.chiba.lg.jp/licsxp-iopac/WOpacMsgNewListToTifTilDetailAction.do?tilcod=1000000871997","房総の伝説")</f>
        <v>房総の伝説</v>
      </c>
      <c r="D37" s="31" t="s">
        <v>108</v>
      </c>
      <c r="E37" s="28" t="s">
        <v>109</v>
      </c>
      <c r="F37" s="33" t="s">
        <v>110</v>
      </c>
      <c r="G37" s="31" t="s">
        <v>111</v>
      </c>
      <c r="H37" s="31" t="s">
        <v>64</v>
      </c>
      <c r="I37" s="35" t="s">
        <v>112</v>
      </c>
      <c r="J37" s="37"/>
    </row>
    <row r="38" ht="21"/>
    <row r="39" ht="21"/>
    <row r="42" ht="21"/>
    <row r="43" ht="21"/>
    <row r="44" ht="21"/>
    <row r="45" ht="21"/>
    <row r="46" ht="21"/>
    <row r="47" ht="21"/>
    <row r="48" ht="21"/>
    <row r="55" ht="21"/>
    <row r="56" ht="21"/>
    <row r="57" ht="21"/>
    <row r="58" ht="21"/>
    <row r="59" ht="21"/>
    <row r="60" ht="21"/>
    <row r="61" ht="21"/>
    <row r="62" ht="21"/>
    <row r="69" ht="21"/>
    <row r="70" ht="21"/>
    <row r="71" ht="21"/>
    <row r="72" ht="21"/>
    <row r="73" ht="21"/>
    <row r="74" ht="21"/>
    <row r="75" ht="21"/>
    <row r="82" ht="21"/>
    <row r="83" ht="21"/>
    <row r="84" ht="21"/>
    <row r="85" ht="21"/>
    <row r="86" ht="21"/>
    <row r="87" ht="21"/>
    <row r="88" ht="21"/>
    <row r="97" ht="21"/>
    <row r="98" ht="21"/>
    <row r="99" ht="21"/>
    <row r="100" ht="21"/>
    <row r="101" ht="21"/>
    <row r="102" ht="21"/>
    <row r="103" ht="21"/>
    <row r="104" ht="21"/>
    <row r="111" ht="21"/>
    <row r="112" ht="21"/>
    <row r="113" ht="21"/>
    <row r="114" ht="21"/>
    <row r="115" ht="21"/>
    <row r="116" ht="21"/>
    <row r="117" ht="21"/>
    <row r="124" ht="21"/>
    <row r="125" ht="21"/>
    <row r="126" ht="21"/>
    <row r="127" ht="21"/>
    <row r="128" ht="21"/>
    <row r="129" ht="21"/>
    <row r="130" ht="21"/>
    <row r="134" ht="21"/>
    <row r="135" ht="21"/>
    <row r="136" ht="21"/>
    <row r="137" ht="21"/>
    <row r="138" ht="21"/>
    <row r="139" ht="21"/>
    <row r="146" ht="21"/>
    <row r="147" ht="21"/>
    <row r="148" ht="21"/>
    <row r="149" ht="21"/>
    <row r="150" ht="21"/>
    <row r="151" ht="21"/>
    <row r="152" ht="21"/>
    <row r="159" ht="21"/>
    <row r="160" ht="21"/>
    <row r="161" ht="21"/>
    <row r="162" ht="21"/>
    <row r="163" ht="21"/>
    <row r="164" ht="21"/>
    <row r="165" ht="21"/>
    <row r="169" ht="21"/>
    <row r="170"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row r="228" ht="21"/>
    <row r="229" ht="21"/>
    <row r="230" ht="21"/>
    <row r="231" ht="21"/>
    <row r="232" ht="21"/>
    <row r="233" ht="21"/>
    <row r="234" ht="21"/>
    <row r="235" ht="21"/>
    <row r="236" ht="21"/>
    <row r="237" ht="21"/>
    <row r="238" ht="21"/>
    <row r="239" ht="21"/>
    <row r="240" ht="21"/>
    <row r="241" ht="21"/>
    <row r="242" ht="21"/>
    <row r="243" ht="21"/>
    <row r="244" ht="21"/>
    <row r="245" ht="21"/>
    <row r="246" ht="21"/>
    <row r="247" ht="21"/>
    <row r="248" ht="21"/>
    <row r="249" ht="21"/>
    <row r="250" ht="21"/>
    <row r="251" ht="21"/>
    <row r="252" ht="21"/>
    <row r="253" ht="21"/>
    <row r="254" ht="21"/>
    <row r="255" ht="21"/>
    <row r="256" ht="21"/>
    <row r="257"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8"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7" ht="21"/>
    <row r="308" ht="21"/>
    <row r="309" ht="21"/>
    <row r="310" ht="21"/>
    <row r="311" ht="21"/>
    <row r="312" ht="21"/>
    <row r="313" ht="21"/>
    <row r="314" ht="21"/>
    <row r="315" ht="21"/>
    <row r="316" ht="21"/>
    <row r="317" ht="21"/>
    <row r="318" ht="21"/>
    <row r="319" ht="21"/>
    <row r="320" ht="21"/>
    <row r="321" ht="21"/>
    <row r="322" ht="21"/>
    <row r="323" ht="21"/>
    <row r="324" ht="21"/>
    <row r="327" ht="21"/>
    <row r="328" ht="21"/>
    <row r="329" ht="21"/>
    <row r="330" ht="21"/>
    <row r="331" ht="21"/>
    <row r="332" ht="21"/>
    <row r="333" ht="21"/>
    <row r="334" ht="21"/>
    <row r="335" ht="21"/>
    <row r="336" ht="21"/>
    <row r="337" ht="21"/>
    <row r="338" ht="21"/>
    <row r="339" ht="21"/>
    <row r="340" ht="21"/>
    <row r="341" ht="21"/>
    <row r="344" ht="21"/>
    <row r="345" ht="21"/>
    <row r="346" ht="21"/>
    <row r="350" ht="21"/>
    <row r="351" ht="21"/>
    <row r="352" ht="21"/>
    <row r="353" ht="21"/>
    <row r="354" ht="21"/>
    <row r="355" ht="21"/>
    <row r="356" ht="21"/>
    <row r="357" ht="21"/>
    <row r="358" ht="21"/>
    <row r="359" ht="21"/>
    <row r="360" ht="21"/>
    <row r="361" ht="21"/>
    <row r="362" ht="21"/>
    <row r="363" ht="21"/>
    <row r="364" ht="21"/>
    <row r="365" ht="21"/>
    <row r="366" ht="21"/>
    <row r="367" ht="21"/>
    <row r="368" ht="21"/>
    <row r="369" ht="21"/>
    <row r="370" ht="21"/>
    <row r="371" ht="21"/>
    <row r="372" ht="21"/>
    <row r="373" ht="21"/>
    <row r="374" ht="21"/>
    <row r="376" ht="21"/>
    <row r="377" ht="21"/>
    <row r="378" ht="21"/>
    <row r="379" ht="21"/>
    <row r="380" ht="21"/>
    <row r="381" ht="21"/>
    <row r="382" ht="21"/>
    <row r="383" ht="21"/>
    <row r="384" ht="21"/>
    <row r="385" ht="21"/>
    <row r="386" ht="21"/>
    <row r="387" ht="21"/>
    <row r="388" ht="21"/>
    <row r="389" ht="21"/>
    <row r="390" ht="21"/>
    <row r="391" ht="21"/>
    <row r="392" ht="21"/>
    <row r="393" ht="21"/>
    <row r="394" ht="21"/>
    <row r="395" ht="21"/>
    <row r="396" ht="21"/>
    <row r="397" ht="21"/>
    <row r="398" ht="21"/>
    <row r="401" ht="21"/>
    <row r="403" ht="21"/>
    <row r="404" ht="21"/>
    <row r="405" ht="21"/>
    <row r="406" ht="21"/>
    <row r="407" ht="21"/>
    <row r="410" ht="21"/>
    <row r="411" ht="21"/>
    <row r="413" ht="21"/>
    <row r="414" ht="21"/>
    <row r="415" ht="21"/>
    <row r="416" ht="21"/>
    <row r="418" ht="21"/>
    <row r="419" ht="21"/>
    <row r="420" ht="21"/>
    <row r="421" ht="21"/>
    <row r="422" ht="21"/>
    <row r="423" ht="21"/>
    <row r="424" ht="21"/>
    <row r="426" ht="21"/>
    <row r="427" ht="21"/>
    <row r="428" ht="21"/>
    <row r="429" ht="21"/>
    <row r="430" ht="21"/>
    <row r="431" ht="21"/>
    <row r="432" ht="21"/>
    <row r="433" ht="21"/>
    <row r="434" ht="21"/>
    <row r="435" ht="21"/>
    <row r="436" ht="21"/>
    <row r="437" ht="21"/>
    <row r="438" ht="21"/>
    <row r="439" ht="21"/>
    <row r="440" ht="21"/>
    <row r="441" ht="21"/>
    <row r="442" ht="21"/>
    <row r="443" ht="21"/>
    <row r="448" ht="21"/>
    <row r="449" ht="21"/>
    <row r="450" ht="21"/>
    <row r="451" ht="21"/>
    <row r="452" ht="21"/>
    <row r="454" ht="21"/>
    <row r="456" ht="21"/>
    <row r="457" ht="21"/>
    <row r="458" ht="21"/>
    <row r="459" ht="21"/>
    <row r="460" ht="21"/>
    <row r="461" ht="21"/>
    <row r="462" ht="21"/>
    <row r="463" ht="21"/>
    <row r="464" ht="21"/>
    <row r="465" ht="21"/>
    <row r="466" ht="21"/>
    <row r="467" ht="21"/>
    <row r="468" ht="21"/>
    <row r="469" ht="21"/>
    <row r="470" ht="21"/>
    <row r="472" ht="21"/>
    <row r="473" ht="21"/>
    <row r="474" ht="21"/>
    <row r="475" ht="21"/>
    <row r="476" ht="21"/>
    <row r="477" ht="21"/>
    <row r="478" ht="21"/>
    <row r="479" ht="21"/>
    <row r="480" ht="21"/>
    <row r="481" ht="21"/>
    <row r="482" ht="21"/>
    <row r="483" ht="21"/>
    <row r="487" ht="21"/>
    <row r="488" ht="21"/>
    <row r="489" ht="21"/>
    <row r="490" ht="21"/>
    <row r="491" ht="21"/>
    <row r="492" ht="21"/>
    <row r="493" ht="21"/>
    <row r="494" ht="21"/>
    <row r="495" ht="21"/>
    <row r="496" ht="21"/>
    <row r="497" ht="21"/>
    <row r="498" ht="21"/>
    <row r="499" ht="21"/>
    <row r="500" ht="21"/>
    <row r="501" ht="21"/>
    <row r="502" ht="21"/>
    <row r="503" ht="21"/>
    <row r="505" ht="21"/>
    <row r="506" ht="21"/>
    <row r="507" ht="21"/>
    <row r="508" ht="21"/>
    <row r="509" ht="21"/>
    <row r="510" ht="21"/>
    <row r="511" ht="21"/>
    <row r="512" ht="21"/>
    <row r="513" ht="21"/>
    <row r="514" ht="21"/>
    <row r="515" ht="21"/>
    <row r="516" ht="21"/>
    <row r="517" ht="21"/>
    <row r="518" ht="21"/>
    <row r="519" ht="21"/>
    <row r="520" ht="21"/>
    <row r="521" ht="21"/>
    <row r="522" ht="21"/>
    <row r="523" ht="21"/>
    <row r="524" ht="21"/>
    <row r="525" ht="21"/>
    <row r="526" ht="21"/>
    <row r="527" ht="21"/>
    <row r="528" ht="21"/>
    <row r="529" ht="21"/>
    <row r="530" ht="21"/>
    <row r="531" ht="21"/>
    <row r="532" ht="21"/>
    <row r="533" ht="21"/>
    <row r="534" ht="21"/>
    <row r="535" ht="21"/>
    <row r="536" ht="21"/>
    <row r="537" ht="21"/>
    <row r="538" ht="21"/>
    <row r="539" ht="21"/>
    <row r="540" ht="21"/>
    <row r="542" ht="21"/>
    <row r="543" ht="21"/>
    <row r="544" ht="21"/>
    <row r="545" ht="21"/>
    <row r="546" ht="21"/>
    <row r="547" ht="21"/>
    <row r="548" ht="21"/>
    <row r="549" ht="21"/>
    <row r="550" ht="21"/>
    <row r="551" ht="21"/>
    <row r="552" ht="21"/>
    <row r="553" ht="21"/>
    <row r="554" ht="21"/>
    <row r="555" ht="21"/>
    <row r="556" ht="21"/>
    <row r="557" ht="21"/>
    <row r="558" ht="21"/>
    <row r="559" ht="21"/>
    <row r="560" ht="21"/>
    <row r="563" ht="21"/>
    <row r="564" ht="21"/>
    <row r="565" ht="21"/>
    <row r="566" ht="21"/>
    <row r="567" ht="21"/>
    <row r="568" ht="21"/>
    <row r="569" ht="21"/>
    <row r="570" ht="21"/>
    <row r="571" ht="21"/>
    <row r="572" ht="21"/>
    <row r="573" ht="21"/>
    <row r="574" ht="21"/>
    <row r="575" ht="21"/>
    <row r="576" ht="21"/>
    <row r="577" ht="21"/>
    <row r="578" ht="21"/>
    <row r="579" ht="21"/>
    <row r="580" ht="21"/>
    <row r="581" ht="21"/>
    <row r="582" ht="21"/>
    <row r="583" ht="21"/>
    <row r="584" ht="21"/>
    <row r="585" ht="21"/>
    <row r="586" ht="21"/>
    <row r="587" ht="21"/>
    <row r="588" ht="21"/>
    <row r="589" ht="21"/>
    <row r="590" ht="21"/>
    <row r="591" ht="21"/>
    <row r="592" ht="21"/>
    <row r="593" ht="21"/>
    <row r="600" ht="21"/>
    <row r="601" ht="21"/>
    <row r="602" ht="21"/>
    <row r="603" ht="21"/>
    <row r="604" ht="21"/>
    <row r="605" ht="21"/>
    <row r="606" ht="21"/>
    <row r="607" ht="21"/>
    <row r="614" ht="21"/>
    <row r="615" ht="21"/>
    <row r="616" ht="21"/>
    <row r="617" ht="21"/>
    <row r="618" ht="21"/>
    <row r="619" ht="21"/>
    <row r="620" ht="21"/>
    <row r="627" ht="21"/>
    <row r="628" ht="21"/>
    <row r="629" ht="21"/>
    <row r="630" ht="21"/>
    <row r="631" ht="21"/>
    <row r="632" ht="21"/>
    <row r="633" ht="21"/>
    <row r="642" ht="21"/>
    <row r="643" ht="21"/>
    <row r="644" ht="21"/>
    <row r="645" ht="21"/>
    <row r="646" ht="21"/>
    <row r="647" ht="21"/>
    <row r="648" ht="21"/>
    <row r="649" ht="21"/>
    <row r="656" ht="21"/>
    <row r="657" ht="21"/>
    <row r="658" ht="21"/>
    <row r="659" ht="21"/>
    <row r="660" ht="21"/>
    <row r="661" ht="21"/>
    <row r="662" ht="21"/>
    <row r="669" ht="21"/>
    <row r="670" ht="21"/>
    <row r="671" ht="21"/>
    <row r="672" ht="21"/>
    <row r="673" ht="21"/>
    <row r="674" ht="21"/>
    <row r="675" ht="21"/>
    <row r="678" ht="21"/>
    <row r="679" ht="21"/>
    <row r="680" ht="21"/>
    <row r="681" ht="21"/>
    <row r="682" ht="21"/>
    <row r="683" ht="21"/>
    <row r="684" ht="21"/>
    <row r="691" ht="21"/>
    <row r="692" ht="21"/>
    <row r="693" ht="21"/>
    <row r="694" ht="21"/>
    <row r="695" ht="21"/>
    <row r="696" ht="21"/>
    <row r="697" ht="21"/>
    <row r="698" ht="21"/>
    <row r="705" ht="21"/>
    <row r="706" ht="21"/>
    <row r="707" ht="21"/>
    <row r="708" ht="21"/>
    <row r="709" ht="21"/>
    <row r="710" ht="21"/>
    <row r="711" ht="21"/>
    <row r="718" ht="21"/>
    <row r="719" ht="21"/>
    <row r="720" ht="21"/>
    <row r="721" ht="21"/>
    <row r="722" ht="21"/>
    <row r="723" ht="21"/>
    <row r="724" ht="21"/>
    <row r="733" ht="21"/>
    <row r="734" ht="21"/>
    <row r="735" ht="21"/>
    <row r="736" ht="21"/>
    <row r="737" ht="21"/>
    <row r="738" ht="21"/>
    <row r="739" ht="21"/>
    <row r="740" ht="21"/>
    <row r="747" ht="21"/>
    <row r="748" ht="21"/>
    <row r="749" ht="21"/>
    <row r="750" ht="21"/>
    <row r="751" ht="21"/>
    <row r="752" ht="21"/>
    <row r="753" ht="21"/>
    <row r="760" ht="21"/>
    <row r="761" ht="21"/>
    <row r="762" ht="21"/>
    <row r="763" ht="21"/>
    <row r="764" ht="21"/>
    <row r="765" ht="21"/>
    <row r="766" ht="21"/>
    <row r="770" ht="21"/>
    <row r="771" ht="21"/>
    <row r="772" ht="21"/>
    <row r="773" ht="21"/>
    <row r="774" ht="21"/>
    <row r="775" ht="21"/>
    <row r="782" ht="21"/>
    <row r="783" ht="21"/>
    <row r="784" ht="21"/>
    <row r="785" ht="21"/>
    <row r="786" ht="21"/>
    <row r="787" ht="21"/>
    <row r="788" ht="21"/>
    <row r="795" ht="21"/>
    <row r="796" ht="21"/>
    <row r="797" ht="21"/>
    <row r="798" ht="21"/>
    <row r="799" ht="21"/>
    <row r="800" ht="21"/>
    <row r="801" ht="21"/>
    <row r="805" ht="21"/>
    <row r="806" ht="21"/>
    <row r="807" ht="21"/>
    <row r="808" ht="21"/>
    <row r="809" ht="21"/>
    <row r="811" ht="21"/>
    <row r="812" ht="21"/>
    <row r="816" ht="21"/>
    <row r="817" ht="21"/>
    <row r="818" ht="21"/>
    <row r="819" ht="21"/>
    <row r="820" ht="21"/>
    <row r="821" ht="21"/>
    <row r="822" ht="21"/>
    <row r="823" ht="21"/>
    <row r="824" ht="21"/>
    <row r="825" ht="21"/>
    <row r="827" ht="21"/>
    <row r="828" ht="21"/>
    <row r="832" ht="21"/>
    <row r="833" ht="21"/>
    <row r="834" ht="21"/>
    <row r="835" ht="21"/>
    <row r="836" ht="21"/>
    <row r="837" ht="21"/>
    <row r="838" ht="21"/>
    <row r="841" ht="21"/>
    <row r="842" ht="21"/>
    <row r="843" ht="21"/>
    <row r="844" ht="21"/>
    <row r="848" ht="21"/>
    <row r="849" ht="21"/>
    <row r="850" ht="21"/>
    <row r="853" ht="21"/>
    <row r="854" ht="21"/>
    <row r="855" ht="21"/>
    <row r="856" ht="21"/>
    <row r="857" ht="21"/>
    <row r="858" ht="21"/>
    <row r="859" ht="21"/>
    <row r="860" ht="21"/>
    <row r="861" ht="21"/>
    <row r="862" ht="21"/>
    <row r="863" ht="21"/>
    <row r="864" ht="21"/>
    <row r="867" ht="21"/>
    <row r="868" ht="21"/>
    <row r="869" ht="21"/>
    <row r="870" ht="21"/>
    <row r="874" ht="21"/>
    <row r="875" ht="21"/>
    <row r="876" ht="21"/>
    <row r="879" ht="21"/>
    <row r="880" ht="21"/>
    <row r="881" ht="21"/>
    <row r="882" ht="21"/>
    <row r="883" ht="21"/>
    <row r="884" ht="21"/>
    <row r="887" ht="21"/>
    <row r="888" ht="21"/>
    <row r="889" ht="21"/>
    <row r="892" ht="21"/>
    <row r="893" ht="21"/>
    <row r="894" ht="21"/>
    <row r="895" ht="21"/>
    <row r="896" ht="21"/>
    <row r="897" ht="21"/>
    <row r="898" ht="21"/>
    <row r="899" ht="21"/>
    <row r="900" ht="21"/>
    <row r="901" ht="21"/>
    <row r="902" ht="21"/>
    <row r="903" ht="21"/>
    <row r="906" ht="21"/>
    <row r="907" ht="21"/>
    <row r="908" ht="21"/>
    <row r="909" ht="21"/>
    <row r="913" ht="21"/>
    <row r="914" ht="21"/>
    <row r="915" ht="21"/>
    <row r="918" ht="21"/>
    <row r="919" ht="21"/>
    <row r="920" ht="21"/>
    <row r="921" ht="21"/>
    <row r="922" ht="21"/>
    <row r="923" ht="21"/>
    <row r="924" ht="21"/>
    <row r="927" ht="21"/>
    <row r="928" ht="21"/>
    <row r="929" ht="21"/>
    <row r="930" ht="21"/>
    <row r="932" ht="21"/>
    <row r="933" ht="21"/>
    <row r="934" ht="21"/>
    <row r="935" ht="21"/>
    <row r="936" ht="21"/>
    <row r="937" ht="21"/>
    <row r="940" ht="21"/>
    <row r="941" ht="21"/>
    <row r="942" ht="21"/>
    <row r="945" ht="21"/>
    <row r="946" ht="21"/>
    <row r="947" ht="21"/>
    <row r="948" ht="21"/>
    <row r="949" ht="21"/>
    <row r="950" ht="21"/>
    <row r="951" ht="21"/>
    <row r="952" ht="21"/>
    <row r="953" ht="21"/>
    <row r="954" ht="21"/>
    <row r="955" ht="21"/>
    <row r="956" ht="21"/>
    <row r="959" ht="21"/>
    <row r="960" ht="21"/>
    <row r="961" ht="21"/>
    <row r="962" ht="21"/>
    <row r="966" ht="21"/>
    <row r="967" ht="21"/>
    <row r="968" ht="21"/>
    <row r="971" ht="21"/>
    <row r="972" ht="21"/>
    <row r="973" ht="21"/>
    <row r="974" ht="21"/>
    <row r="975" ht="21"/>
    <row r="976" ht="21"/>
    <row r="977" ht="21"/>
    <row r="980" ht="21"/>
    <row r="981" ht="21"/>
    <row r="982" ht="21"/>
    <row r="983" ht="21"/>
    <row r="984" ht="21"/>
    <row r="985" ht="21"/>
    <row r="986" ht="21"/>
    <row r="989" ht="21"/>
    <row r="990" ht="21"/>
    <row r="991" ht="21"/>
    <row r="992" ht="21"/>
    <row r="993" ht="21"/>
    <row r="994" ht="21"/>
    <row r="995" ht="21"/>
    <row r="996" ht="21"/>
    <row r="997" ht="21"/>
    <row r="1000" ht="21"/>
    <row r="1001" ht="21"/>
    <row r="1002" ht="21"/>
    <row r="1004" ht="21"/>
    <row r="1005" ht="21"/>
    <row r="1006" ht="21"/>
    <row r="1007" ht="21"/>
    <row r="1008" ht="21"/>
    <row r="1009" ht="21"/>
    <row r="1012" ht="21"/>
    <row r="1013" ht="21"/>
    <row r="1014" ht="21"/>
    <row r="1015" ht="21"/>
    <row r="1016" ht="21"/>
    <row r="1017" ht="21"/>
    <row r="1018" ht="21"/>
    <row r="1019" ht="21"/>
    <row r="1022" ht="21"/>
    <row r="1023" ht="21"/>
    <row r="1025" ht="21"/>
    <row r="1026" ht="21"/>
    <row r="1027" ht="21"/>
    <row r="1028" ht="21"/>
    <row r="1029" ht="21"/>
    <row r="1030" ht="21"/>
    <row r="1033" ht="21"/>
    <row r="1034" ht="21"/>
    <row r="1035" ht="21"/>
    <row r="1036" ht="21"/>
    <row r="1037" ht="21"/>
    <row r="1038" ht="21"/>
    <row r="1039" ht="21"/>
    <row r="1040" ht="21"/>
    <row r="1043" ht="21"/>
    <row r="1044" ht="21"/>
    <row r="1045" ht="21"/>
    <row r="1046" ht="21"/>
    <row r="1047" ht="21"/>
    <row r="1048" ht="21"/>
    <row r="1049" ht="21"/>
    <row r="1051" ht="21"/>
    <row r="1052" ht="21"/>
    <row r="1053" ht="21"/>
    <row r="1054" ht="21"/>
    <row r="1055" ht="21"/>
    <row r="1056" ht="21"/>
    <row r="1059" ht="21"/>
    <row r="1060" ht="21"/>
    <row r="1061" ht="21"/>
    <row r="1062" ht="21"/>
    <row r="1063" ht="21"/>
    <row r="1064" ht="21"/>
    <row r="1065" ht="21"/>
    <row r="1066" ht="21"/>
    <row r="1067" ht="21"/>
    <row r="1070" ht="21"/>
    <row r="1071" ht="21"/>
    <row r="1072" ht="21"/>
    <row r="1074" ht="21"/>
    <row r="1075" ht="21"/>
    <row r="1076" ht="21"/>
    <row r="1077" ht="21"/>
    <row r="1078" ht="21"/>
    <row r="1079" ht="21"/>
    <row r="1082" ht="21"/>
    <row r="1083" ht="21"/>
    <row r="1084" ht="21"/>
    <row r="1085" ht="21"/>
    <row r="1086" ht="21"/>
    <row r="1087" ht="21"/>
    <row r="1088" ht="21"/>
    <row r="1089" ht="21"/>
    <row r="1092" ht="21"/>
    <row r="1093" ht="21"/>
    <row r="1095" ht="21"/>
    <row r="1096" ht="21"/>
    <row r="1097" ht="21"/>
    <row r="1098" ht="21"/>
    <row r="1099" ht="21"/>
    <row r="1100" ht="21"/>
    <row r="1103" ht="21"/>
    <row r="1104" ht="21"/>
    <row r="1105" ht="21"/>
    <row r="1106" ht="21"/>
    <row r="1107" ht="21"/>
    <row r="1108" ht="21"/>
    <row r="1109" ht="21"/>
    <row r="1110" ht="21"/>
    <row r="1113" ht="21"/>
    <row r="1114" ht="21"/>
    <row r="1115" ht="21"/>
    <row r="1116" ht="21"/>
    <row r="1117" ht="21"/>
    <row r="1118" ht="21"/>
    <row r="1119" ht="21"/>
    <row r="1122" ht="21"/>
    <row r="1123" ht="21"/>
    <row r="1124" ht="21"/>
    <row r="1125" ht="21"/>
    <row r="1126" ht="21"/>
    <row r="1128" ht="21"/>
    <row r="1129" ht="21"/>
    <row r="1130" ht="21"/>
    <row r="1133" ht="21"/>
    <row r="1134" ht="21"/>
    <row r="1135" ht="21"/>
    <row r="1136" ht="21"/>
    <row r="1137" ht="21"/>
    <row r="1138" ht="21"/>
    <row r="1139" ht="21"/>
    <row r="1140" ht="21"/>
    <row r="1141" ht="21"/>
    <row r="1142" ht="21"/>
    <row r="1143" ht="21"/>
    <row r="1144" ht="21"/>
    <row r="1145" ht="21"/>
    <row r="1146" ht="21"/>
    <row r="1147" ht="21"/>
    <row r="1148" ht="21"/>
    <row r="1149" ht="21"/>
    <row r="1150" ht="21"/>
    <row r="1151" ht="21"/>
    <row r="1152" ht="21"/>
    <row r="1153" ht="21"/>
    <row r="1154" ht="21"/>
    <row r="1155" ht="21"/>
    <row r="1156" ht="21"/>
    <row r="1157" ht="21"/>
    <row r="1158" ht="21"/>
    <row r="1159" ht="21"/>
    <row r="1160" ht="21"/>
    <row r="1161" ht="21"/>
    <row r="1162" ht="21"/>
    <row r="1163" ht="21"/>
    <row r="1164" ht="21"/>
    <row r="1165"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89" ht="21"/>
    <row r="1190" ht="21"/>
    <row r="1191" ht="21"/>
    <row r="1192" ht="21"/>
    <row r="1193" ht="21"/>
    <row r="1194" ht="21"/>
    <row r="1195" ht="21"/>
    <row r="1196" ht="21"/>
    <row r="1197" ht="21"/>
    <row r="1198" ht="21"/>
    <row r="1199" ht="21"/>
    <row r="1200" ht="21"/>
    <row r="1201" ht="21"/>
    <row r="1202" ht="21"/>
    <row r="1203" ht="21"/>
    <row r="1204" ht="21"/>
    <row r="1205" ht="21"/>
    <row r="1206" ht="21"/>
    <row r="1207" ht="21"/>
    <row r="1208" ht="21"/>
    <row r="1209" ht="21"/>
    <row r="1210" ht="21"/>
    <row r="1211" ht="21"/>
    <row r="1212" ht="21"/>
    <row r="1213" ht="21"/>
    <row r="1214" ht="21"/>
    <row r="1215" ht="21"/>
    <row r="1216" ht="21"/>
    <row r="1217" ht="21"/>
    <row r="1218" ht="21"/>
    <row r="1219"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5" ht="21"/>
    <row r="1276" ht="21"/>
    <row r="1277" ht="21"/>
    <row r="1280" ht="21"/>
    <row r="1281" ht="21"/>
    <row r="1282" ht="21"/>
    <row r="1283" ht="21"/>
    <row r="1284" ht="21"/>
    <row r="1285" ht="21"/>
    <row r="1286" ht="21"/>
    <row r="1287" ht="21"/>
    <row r="1288" ht="21"/>
    <row r="1289" ht="21"/>
    <row r="1290" ht="21"/>
    <row r="1291" ht="21"/>
    <row r="1292" ht="21"/>
    <row r="1293" ht="21"/>
    <row r="1294" ht="21"/>
    <row r="1297" ht="21"/>
    <row r="1298" ht="21"/>
    <row r="1299" ht="21"/>
    <row r="1303" ht="21"/>
    <row r="1304" ht="21"/>
    <row r="1305" ht="21"/>
    <row r="1306"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4" ht="21"/>
    <row r="1356" ht="21"/>
    <row r="1357" ht="21"/>
    <row r="1358" ht="21"/>
    <row r="1359" ht="21"/>
    <row r="1360" ht="21"/>
    <row r="1363" ht="21"/>
    <row r="1364" ht="21"/>
    <row r="1366" ht="21"/>
    <row r="1367" ht="21"/>
    <row r="1368" ht="21"/>
    <row r="1369" ht="21"/>
    <row r="1371" ht="21"/>
    <row r="1372" ht="21"/>
    <row r="1373" ht="21"/>
    <row r="1374" ht="21"/>
    <row r="1375" ht="21"/>
    <row r="1376" ht="21"/>
    <row r="1377"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401" ht="21"/>
    <row r="1402" ht="21"/>
    <row r="1403" ht="21"/>
    <row r="1404" ht="21"/>
    <row r="1405" ht="21"/>
    <row r="1407" ht="21"/>
    <row r="1409" ht="21"/>
    <row r="1410" ht="21"/>
    <row r="1411" ht="21"/>
    <row r="1412" ht="21"/>
    <row r="1413" ht="21"/>
    <row r="1414" ht="21"/>
    <row r="1415" ht="21"/>
    <row r="1416" ht="21"/>
    <row r="1417" ht="21"/>
    <row r="1418" ht="21"/>
    <row r="1419" ht="21"/>
    <row r="1420" ht="21"/>
    <row r="1421" ht="21"/>
    <row r="1422" ht="21"/>
    <row r="1423" ht="21"/>
    <row r="1425" ht="21"/>
    <row r="1426" ht="21"/>
    <row r="1427" ht="21"/>
    <row r="1428" ht="21"/>
    <row r="1429" ht="21"/>
    <row r="1430" ht="21"/>
    <row r="1431" ht="21"/>
    <row r="1432" ht="21"/>
    <row r="1433" ht="21"/>
    <row r="1434" ht="21"/>
    <row r="1435" ht="21"/>
    <row r="1436" ht="21"/>
    <row r="1440" ht="21"/>
    <row r="1441" ht="21"/>
    <row r="1442" ht="21"/>
    <row r="1443" ht="21"/>
    <row r="1444" ht="21"/>
    <row r="1445" ht="21"/>
    <row r="1446" ht="21"/>
    <row r="1447" ht="21"/>
    <row r="1448" ht="21"/>
    <row r="1449" ht="21"/>
    <row r="1450" ht="21"/>
    <row r="1451" ht="21"/>
    <row r="1452" ht="21"/>
    <row r="1453" ht="21"/>
    <row r="1454" ht="21"/>
    <row r="1455" ht="21"/>
    <row r="1456"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53" ht="21"/>
    <row r="1554" ht="21"/>
    <row r="1555" ht="21"/>
    <row r="1556" ht="21"/>
    <row r="1557" ht="21"/>
    <row r="1558" ht="21"/>
    <row r="1559" ht="21"/>
    <row r="1560" ht="21"/>
    <row r="1567" ht="21"/>
    <row r="1568" ht="21"/>
    <row r="1569" ht="21"/>
    <row r="1570" ht="21"/>
    <row r="1571" ht="21"/>
    <row r="1572" ht="21"/>
    <row r="1573" ht="21"/>
    <row r="1580" ht="21"/>
    <row r="1581" ht="21"/>
    <row r="1582" ht="21"/>
    <row r="1583" ht="21"/>
    <row r="1584" ht="21"/>
    <row r="1585" ht="21"/>
    <row r="1586" ht="21"/>
    <row r="1595" ht="21"/>
    <row r="1596" ht="21"/>
    <row r="1597" ht="21"/>
    <row r="1598" ht="21"/>
    <row r="1599" ht="21"/>
    <row r="1600" ht="21"/>
    <row r="1601" ht="21"/>
    <row r="1602" ht="21"/>
    <row r="1609" ht="21"/>
    <row r="1610" ht="21"/>
    <row r="1611" ht="21"/>
    <row r="1612" ht="21"/>
    <row r="1613" ht="21"/>
    <row r="1614" ht="21"/>
    <row r="1615" ht="21"/>
    <row r="1622" ht="21"/>
    <row r="1623" ht="21"/>
    <row r="1624" ht="21"/>
    <row r="1625" ht="21"/>
    <row r="1626" ht="21"/>
    <row r="1627" ht="21"/>
    <row r="1628" ht="21"/>
    <row r="1631" ht="21"/>
    <row r="1632" ht="21"/>
    <row r="1633" ht="21"/>
    <row r="1634" ht="21"/>
    <row r="1635" ht="21"/>
    <row r="1636" ht="21"/>
    <row r="1637" ht="21"/>
    <row r="1644" ht="21"/>
    <row r="1645" ht="21"/>
    <row r="1646" ht="21"/>
    <row r="1647" ht="21"/>
    <row r="1648" ht="21"/>
    <row r="1649" ht="21"/>
    <row r="1650" ht="21"/>
    <row r="1651" ht="21"/>
    <row r="1658" ht="21"/>
    <row r="1659" ht="21"/>
    <row r="1660" ht="21"/>
    <row r="1661" ht="21"/>
    <row r="1662" ht="21"/>
    <row r="1663" ht="21"/>
    <row r="1664" ht="21"/>
    <row r="1671" ht="21"/>
    <row r="1672" ht="21"/>
    <row r="1673" ht="21"/>
    <row r="1674" ht="21"/>
    <row r="1675" ht="21"/>
    <row r="1676" ht="21"/>
    <row r="1677" ht="21"/>
    <row r="1686" ht="21"/>
    <row r="1687" ht="21"/>
    <row r="1688" ht="21"/>
    <row r="1689" ht="21"/>
    <row r="1690" ht="21"/>
    <row r="1691" ht="21"/>
    <row r="1692" ht="21"/>
    <row r="1693" ht="21"/>
    <row r="1700" ht="21"/>
    <row r="1701" ht="21"/>
    <row r="1702" ht="21"/>
    <row r="1703" ht="21"/>
    <row r="1704" ht="21"/>
    <row r="1705" ht="21"/>
    <row r="1706" ht="21"/>
    <row r="1713" ht="21"/>
    <row r="1714" ht="21"/>
    <row r="1715" ht="21"/>
    <row r="1716" ht="21"/>
    <row r="1717" ht="21"/>
    <row r="1718" ht="21"/>
    <row r="1719" ht="21"/>
    <row r="1723" ht="21"/>
    <row r="1724" ht="21"/>
    <row r="1725" ht="21"/>
    <row r="1726" ht="21"/>
    <row r="1727" ht="21"/>
    <row r="1728" ht="21"/>
    <row r="1735" ht="21"/>
    <row r="1736" ht="21"/>
    <row r="1737" ht="21"/>
    <row r="1738" ht="21"/>
    <row r="1739" ht="21"/>
    <row r="1740" ht="21"/>
    <row r="1741" ht="21"/>
    <row r="1748" ht="21"/>
    <row r="1749" ht="21"/>
    <row r="1750" ht="21"/>
    <row r="1751" ht="21"/>
    <row r="1752" ht="21"/>
    <row r="1753" ht="21"/>
    <row r="1754" ht="21"/>
    <row r="1758" ht="21"/>
    <row r="1759" ht="21"/>
    <row r="1760" ht="21"/>
    <row r="1761" ht="21"/>
    <row r="1762" ht="21"/>
    <row r="1764" ht="21"/>
    <row r="1765" ht="21"/>
    <row r="1769" ht="21"/>
    <row r="1770" ht="21"/>
    <row r="1771" ht="21"/>
    <row r="1772" ht="21"/>
    <row r="1773" ht="21"/>
    <row r="1774" ht="21"/>
    <row r="1775" ht="21"/>
    <row r="1776" ht="21"/>
    <row r="1777" ht="21"/>
    <row r="1778" ht="21"/>
    <row r="1780" ht="21"/>
    <row r="1781" ht="21"/>
    <row r="1785" ht="21"/>
    <row r="1786" ht="21"/>
    <row r="1787" ht="21"/>
    <row r="1788" ht="21"/>
    <row r="1789" ht="21"/>
    <row r="1790" ht="21"/>
    <row r="1791" ht="21"/>
    <row r="1794" ht="21"/>
    <row r="1795" ht="21"/>
    <row r="1796" ht="21"/>
    <row r="1797" ht="21"/>
    <row r="1801" ht="21"/>
    <row r="1802" ht="21"/>
    <row r="1803" ht="21"/>
    <row r="1806" ht="21"/>
    <row r="1807" ht="21"/>
    <row r="1808" ht="21"/>
    <row r="1809" ht="21"/>
    <row r="1810" ht="21"/>
    <row r="1811" ht="21"/>
    <row r="1812" ht="21"/>
    <row r="1813" ht="21"/>
    <row r="1814" ht="21"/>
    <row r="1815" ht="21"/>
    <row r="1816" ht="21"/>
    <row r="1817" ht="21"/>
    <row r="1820" ht="21"/>
    <row r="1821" ht="21"/>
    <row r="1822" ht="21"/>
    <row r="1823" ht="21"/>
    <row r="1827" ht="21"/>
    <row r="1828" ht="21"/>
    <row r="1829" ht="21"/>
    <row r="1832" ht="21"/>
    <row r="1833" ht="21"/>
    <row r="1834" ht="21"/>
    <row r="1835" ht="21"/>
    <row r="1836" ht="21"/>
    <row r="1837" ht="21"/>
    <row r="1840" ht="21"/>
    <row r="1841" ht="21"/>
    <row r="1842" ht="21"/>
    <row r="1845" ht="21"/>
    <row r="1846" ht="21"/>
    <row r="1847" ht="21"/>
    <row r="1848" ht="21"/>
    <row r="1849" ht="21"/>
    <row r="1850" ht="21"/>
    <row r="1851" ht="21"/>
    <row r="1852" ht="21"/>
    <row r="1853" ht="21"/>
    <row r="1854" ht="21"/>
    <row r="1855" ht="21"/>
    <row r="1856" ht="21"/>
    <row r="1859" ht="21"/>
    <row r="1860" ht="21"/>
    <row r="1861" ht="21"/>
    <row r="1862" ht="21"/>
    <row r="1866" ht="21"/>
    <row r="1867" ht="21"/>
    <row r="1868" ht="21"/>
    <row r="1871" ht="21"/>
    <row r="1872" ht="21"/>
    <row r="1873" ht="21"/>
    <row r="1874" ht="21"/>
    <row r="1875" ht="21"/>
    <row r="1876" ht="21"/>
    <row r="1877" ht="21"/>
    <row r="1880" ht="21"/>
    <row r="1881" ht="21"/>
    <row r="1882" ht="21"/>
    <row r="1883" ht="21"/>
    <row r="1885" ht="21"/>
    <row r="1886" ht="21"/>
    <row r="1887" ht="21"/>
    <row r="1888" ht="21"/>
    <row r="1889" ht="21"/>
    <row r="1890" ht="21"/>
    <row r="1893" ht="21"/>
    <row r="1894" ht="21"/>
    <row r="1895" ht="21"/>
    <row r="1898" ht="21"/>
    <row r="1899" ht="21"/>
    <row r="1900" ht="21"/>
    <row r="1901" ht="21"/>
    <row r="1902" ht="21"/>
    <row r="1903" ht="21"/>
    <row r="1904" ht="21"/>
    <row r="1905" ht="21"/>
    <row r="1906" ht="21"/>
    <row r="1907" ht="21"/>
    <row r="1908" ht="21"/>
    <row r="1909" ht="21"/>
    <row r="1912" ht="21"/>
    <row r="1913" ht="21"/>
    <row r="1914" ht="21"/>
    <row r="1915" ht="21"/>
    <row r="1919" ht="21"/>
    <row r="1920" ht="21"/>
    <row r="1921" ht="21"/>
    <row r="1924" ht="21"/>
    <row r="1925" ht="21"/>
    <row r="1926" ht="21"/>
    <row r="1927" ht="21"/>
    <row r="1928" ht="21"/>
    <row r="1929" ht="21"/>
    <row r="1930" ht="21"/>
    <row r="1933" ht="21"/>
    <row r="1934" ht="21"/>
    <row r="1935" ht="21"/>
    <row r="1936" ht="21"/>
    <row r="1937" ht="21"/>
    <row r="1938" ht="21"/>
    <row r="1939" ht="21"/>
    <row r="1942" ht="21"/>
    <row r="1943" ht="21"/>
    <row r="1944" ht="21"/>
    <row r="1945" ht="21"/>
    <row r="1946" ht="21"/>
    <row r="1947" ht="21"/>
    <row r="1948" ht="21"/>
    <row r="1949" ht="21"/>
    <row r="1950" ht="21"/>
    <row r="1953" ht="21"/>
    <row r="1954" ht="21"/>
    <row r="1955" ht="21"/>
    <row r="1957" ht="21"/>
    <row r="1958" ht="21"/>
    <row r="1959" ht="21"/>
    <row r="1960" ht="21"/>
    <row r="1961" ht="21"/>
    <row r="1962" ht="21"/>
    <row r="1965" ht="21"/>
    <row r="1966" ht="21"/>
    <row r="1967" ht="21"/>
    <row r="1968" ht="21"/>
    <row r="1969" ht="21"/>
    <row r="1970" ht="21"/>
    <row r="1971" ht="21"/>
    <row r="1972" ht="21"/>
    <row r="1975" ht="21"/>
    <row r="1976" ht="21"/>
    <row r="1978" ht="21"/>
    <row r="1979" ht="21"/>
    <row r="1980" ht="21"/>
    <row r="1981" ht="21"/>
    <row r="1982" ht="21"/>
    <row r="1983" ht="21"/>
    <row r="1986" ht="21"/>
    <row r="1987" ht="21"/>
    <row r="1988" ht="21"/>
    <row r="1989" ht="21"/>
    <row r="1990" ht="21"/>
    <row r="1991" ht="21"/>
    <row r="1992" ht="21"/>
    <row r="1993" ht="21"/>
    <row r="1996" ht="21"/>
    <row r="1997" ht="21"/>
    <row r="1998" ht="21"/>
    <row r="1999" ht="21"/>
    <row r="2000" ht="21"/>
    <row r="2001" ht="21"/>
    <row r="2002" ht="21"/>
    <row r="2004" ht="21"/>
    <row r="2005" ht="21"/>
    <row r="2006" ht="21"/>
    <row r="2007" ht="21"/>
    <row r="2008" ht="21"/>
    <row r="2009" ht="21"/>
    <row r="2012" ht="21"/>
    <row r="2013" ht="21"/>
    <row r="2014" ht="21"/>
    <row r="2015" ht="21"/>
    <row r="2016" ht="21"/>
    <row r="2017" ht="21"/>
    <row r="2018" ht="21"/>
    <row r="2019" ht="21"/>
    <row r="2020" ht="21"/>
    <row r="2023" ht="21"/>
    <row r="2024" ht="21"/>
    <row r="2025" ht="21"/>
    <row r="2027" ht="21"/>
    <row r="2028" ht="21"/>
    <row r="2029" ht="21"/>
    <row r="2030" ht="21"/>
    <row r="2031" ht="21"/>
    <row r="2032" ht="21"/>
    <row r="2035" ht="21"/>
    <row r="2036" ht="21"/>
    <row r="2037" ht="21"/>
    <row r="2038" ht="21"/>
    <row r="2039" ht="21"/>
    <row r="2040" ht="21"/>
    <row r="2041" ht="21"/>
    <row r="2042" ht="21"/>
    <row r="2045" ht="21"/>
    <row r="2046" ht="21"/>
    <row r="2048" ht="21"/>
    <row r="2049" ht="21"/>
    <row r="2050" ht="21"/>
    <row r="2051" ht="21"/>
    <row r="2052" ht="21"/>
    <row r="2053" ht="21"/>
    <row r="2056" ht="21"/>
    <row r="2057" ht="21"/>
    <row r="2058" ht="21"/>
    <row r="2059" ht="21"/>
    <row r="2060" ht="21"/>
    <row r="2061" ht="21"/>
    <row r="2062" ht="21"/>
    <row r="2063" ht="21"/>
    <row r="2066" ht="21"/>
    <row r="2067" ht="21"/>
    <row r="2068" ht="21"/>
    <row r="2069" ht="21"/>
    <row r="2070" ht="21"/>
    <row r="2071" ht="21"/>
    <row r="2072" ht="21"/>
    <row r="2075" ht="21"/>
    <row r="2076" ht="21"/>
    <row r="2077" ht="21"/>
    <row r="2078" ht="21"/>
    <row r="2079" ht="21"/>
    <row r="2081" ht="21"/>
    <row r="2082" ht="21"/>
    <row r="2083" ht="21"/>
    <row r="2086" ht="21"/>
    <row r="2087" ht="21"/>
    <row r="2088"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2019-03-12T08:40:00Z</cp:lastPrinted>
  <dcterms:created xsi:type="dcterms:W3CDTF">2018-03-02T08:19:21Z</dcterms:created>
  <dcterms:modified xsi:type="dcterms:W3CDTF">2019-03-14T07:59:27Z</dcterms:modified>
  <cp:category/>
  <cp:version/>
  <cp:contentType/>
  <cp:contentStatus/>
</cp:coreProperties>
</file>