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<sst xmlns="http://schemas.openxmlformats.org/spreadsheetml/2006/main" count="211" uniqueCount="150">
  <si>
    <t>出版社</t>
  </si>
  <si>
    <t>発行年</t>
  </si>
  <si>
    <t>請求記号</t>
  </si>
  <si>
    <t>配架場所</t>
  </si>
  <si>
    <t>資料名（書名）</t>
  </si>
  <si>
    <t>児童開架</t>
  </si>
  <si>
    <t>長生郡</t>
  </si>
  <si>
    <t>児開書庫A</t>
  </si>
  <si>
    <t>旧市町村名</t>
  </si>
  <si>
    <t>市町村名の根拠とした事柄</t>
  </si>
  <si>
    <t>日本標準</t>
  </si>
  <si>
    <t>中上総地方</t>
  </si>
  <si>
    <t>上総(中）地方</t>
  </si>
  <si>
    <t>日本標準</t>
  </si>
  <si>
    <t>J913/C42</t>
  </si>
  <si>
    <t>長生郡長南町</t>
  </si>
  <si>
    <t>東浪見(地名）　
称念寺（建造物）</t>
  </si>
  <si>
    <t>児童開架</t>
  </si>
  <si>
    <t>未来社</t>
  </si>
  <si>
    <t>笠森（地名）</t>
  </si>
  <si>
    <t>暁印書館</t>
  </si>
  <si>
    <t>笠森寺</t>
  </si>
  <si>
    <t>資料に記載されている市町村・地域名</t>
  </si>
  <si>
    <t>かさもり寺</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</si>
  <si>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</si>
  <si>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</si>
  <si>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</si>
  <si>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</si>
  <si>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</si>
  <si>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</si>
  <si>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</si>
  <si>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</si>
  <si>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</si>
  <si>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</si>
  <si>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</si>
  <si>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</si>
  <si>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野見金(地名）</t>
  </si>
  <si>
    <t>内容（題名）</t>
  </si>
  <si>
    <t>笠森観音のはなし</t>
  </si>
  <si>
    <t>笠森の観音さまのおこり</t>
  </si>
  <si>
    <t>草取り仁王</t>
  </si>
  <si>
    <t>歯吹き如来</t>
  </si>
  <si>
    <t>きつねに化かされた弥吾兵衛</t>
  </si>
  <si>
    <t>〈長南町〉</t>
  </si>
  <si>
    <t>かさもりかんのん</t>
  </si>
  <si>
    <t>笠森観音縁起</t>
  </si>
  <si>
    <t>暁書房</t>
  </si>
  <si>
    <t>1975</t>
  </si>
  <si>
    <t>38813/B66/</t>
  </si>
  <si>
    <t>西部図書館書庫CL</t>
  </si>
  <si>
    <t>長南町</t>
  </si>
  <si>
    <t>長生郡長南町笠森寺　</t>
  </si>
  <si>
    <t>笠森観音のはなし</t>
  </si>
  <si>
    <t>千葉相互銀行</t>
  </si>
  <si>
    <t>19--</t>
  </si>
  <si>
    <t>C388/B66/3</t>
  </si>
  <si>
    <t>中央図書館郷土書庫</t>
  </si>
  <si>
    <t>長南町</t>
  </si>
  <si>
    <t>笠森　笠森観音</t>
  </si>
  <si>
    <t>笠森寺縁起</t>
  </si>
  <si>
    <t>第一法規</t>
  </si>
  <si>
    <t>1976</t>
  </si>
  <si>
    <t>C388/H66/2</t>
  </si>
  <si>
    <t>郷土開架</t>
  </si>
  <si>
    <t>房総</t>
  </si>
  <si>
    <t>長南町　笠森観音（建造物）</t>
  </si>
  <si>
    <t>野見金山</t>
  </si>
  <si>
    <t>草取り仁王</t>
  </si>
  <si>
    <t>長生郡長南町蔵持(地名）</t>
  </si>
  <si>
    <t>子授けの楠</t>
  </si>
  <si>
    <r>
      <t>長生郡長南町　笠森観音</t>
    </r>
    <r>
      <rPr>
        <sz val="11"/>
        <rFont val="ＭＳ Ｐゴシック"/>
        <family val="3"/>
      </rPr>
      <t>堂</t>
    </r>
  </si>
  <si>
    <t>駒 返 坂</t>
  </si>
  <si>
    <t>睦沢町教育委員会</t>
  </si>
  <si>
    <t>1989</t>
  </si>
  <si>
    <t>J388/ﾑﾂ</t>
  </si>
  <si>
    <t>児童書庫</t>
  </si>
  <si>
    <t>睦沢町（妙楽寺）</t>
  </si>
  <si>
    <r>
      <t>茗荷沢・給田・市野々・佐坪・芝原・坂本・庁南</t>
    </r>
    <r>
      <rPr>
        <sz val="11"/>
        <rFont val="ＭＳ Ｐゴシック"/>
        <family val="3"/>
      </rPr>
      <t>（地名）</t>
    </r>
  </si>
  <si>
    <t>五月乙女の笠をかぶった観世音</t>
  </si>
  <si>
    <t>崙書房</t>
  </si>
  <si>
    <t>1983</t>
  </si>
  <si>
    <t>C388/Ta24/</t>
  </si>
  <si>
    <t>笠森観音</t>
  </si>
  <si>
    <t>蛇柳</t>
  </si>
  <si>
    <t>長南町蔵持（地名）</t>
  </si>
  <si>
    <t>十二天神社弓掛松</t>
  </si>
  <si>
    <t>睦沢町（森）</t>
  </si>
  <si>
    <t>庁南城</t>
  </si>
  <si>
    <t>伝説と信仰の山</t>
  </si>
  <si>
    <t>鹿野山神野寺</t>
  </si>
  <si>
    <t>長久寺</t>
  </si>
  <si>
    <t>歯吹き如来</t>
  </si>
  <si>
    <t>長生郡長南町千田（地名）　称念寺（建造物）</t>
  </si>
  <si>
    <t>歯吹如来</t>
  </si>
  <si>
    <t>文京書房</t>
  </si>
  <si>
    <t>1986</t>
  </si>
  <si>
    <t>一般開架(西)</t>
  </si>
  <si>
    <t>鎌ケ谷</t>
  </si>
  <si>
    <t>上総国千田村
(長南町千田)</t>
  </si>
  <si>
    <t>日之子坂</t>
  </si>
  <si>
    <t>睦沢町（上之郷・大上）</t>
  </si>
  <si>
    <r>
      <t>芝原・小野田</t>
    </r>
    <r>
      <rPr>
        <sz val="11"/>
        <rFont val="ＭＳ Ｐゴシック"/>
        <family val="3"/>
      </rPr>
      <t>・庁南</t>
    </r>
  </si>
  <si>
    <t>房総にある二点の武田信玄画像</t>
  </si>
  <si>
    <t>長南町・市原市・茂原市</t>
  </si>
  <si>
    <t>庁南城</t>
  </si>
  <si>
    <t>法東院笠盛寺の由来</t>
  </si>
  <si>
    <t>暁印書館</t>
  </si>
  <si>
    <t>1997</t>
  </si>
  <si>
    <t>C388/2/</t>
  </si>
  <si>
    <t>東部図書館郷土開架</t>
  </si>
  <si>
    <t>法東院笠森寺
尾上</t>
  </si>
  <si>
    <t>村境いを決定する決死の騎馬ゲーム</t>
  </si>
  <si>
    <t>C388/15/</t>
  </si>
  <si>
    <t>岬町・一宮町</t>
  </si>
  <si>
    <t>庁南　三途台長福寿寺</t>
  </si>
  <si>
    <t>明治の巨匠が激賞した伊八の「波と竜」</t>
  </si>
  <si>
    <t>長生郡長南町千田小字吹羅　唐竺山称念寺</t>
  </si>
  <si>
    <t>熊野の清水</t>
  </si>
  <si>
    <t>1991</t>
  </si>
  <si>
    <t>長南町</t>
  </si>
  <si>
    <t>熊野の清水(地名)</t>
  </si>
  <si>
    <t>題名の読み</t>
  </si>
  <si>
    <t>かさもりかんのん</t>
  </si>
  <si>
    <t>かさもりかんのんえんぎ</t>
  </si>
  <si>
    <t>かさもりかんのんのはなし</t>
  </si>
  <si>
    <t>かさもりのかんのんさまのおこり</t>
  </si>
  <si>
    <t>きつねにばかされたやごべえ</t>
  </si>
  <si>
    <t>くさとりにおう</t>
  </si>
  <si>
    <t>こまがえしざか</t>
  </si>
  <si>
    <t>じゃやなぎ</t>
  </si>
  <si>
    <t>じゅうにてんじんじゃゆみかけまつ</t>
  </si>
  <si>
    <t>はふきにょらい</t>
  </si>
  <si>
    <t>ひのこざか</t>
  </si>
  <si>
    <t>ほうとういんかさもりじのゆらい</t>
  </si>
  <si>
    <t>さ・え・ら書房</t>
  </si>
  <si>
    <t>J913/MI64</t>
  </si>
  <si>
    <t>かさもりでらえんぎ</t>
  </si>
  <si>
    <t>くさとりにおう</t>
  </si>
  <si>
    <t>こさずけのくすのき</t>
  </si>
  <si>
    <t>さつきおとめのかさをかぶったかんぜおん</t>
  </si>
  <si>
    <t>でんせつとしんこうのやま</t>
  </si>
  <si>
    <r>
      <t>は</t>
    </r>
    <r>
      <rPr>
        <sz val="11"/>
        <rFont val="ＭＳ Ｐゴシック"/>
        <family val="3"/>
      </rPr>
      <t>ぶきにょらい</t>
    </r>
  </si>
  <si>
    <t>はぶきにょらい</t>
  </si>
  <si>
    <t>C3880/29/</t>
  </si>
  <si>
    <r>
      <t>ぼうそうにある</t>
    </r>
    <r>
      <rPr>
        <sz val="11"/>
        <rFont val="ＭＳ Ｐゴシック"/>
        <family val="3"/>
      </rPr>
      <t>に</t>
    </r>
    <r>
      <rPr>
        <sz val="11"/>
        <rFont val="ＭＳ Ｐゴシック"/>
        <family val="3"/>
      </rPr>
      <t>てんのたけだしんげんがぞう</t>
    </r>
  </si>
  <si>
    <t>むらざかいをけっていするけっしのきばげえむ</t>
  </si>
  <si>
    <t>めいじのきょしょうがげきしょうしたいはちのなみとりゅう</t>
  </si>
  <si>
    <t>ゆやのしみず</t>
  </si>
  <si>
    <t>千秋社</t>
  </si>
  <si>
    <t>C388/A47/5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</si>
</sst>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trike/>
      <sz val="11"/>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trike/>
      <sz val="11"/>
      <name val="Calibri"/>
      <family val="3"/>
    </font>
    <font>
      <sz val="10"/>
      <color theme="1"/>
      <name val="Calibri"/>
      <family val="3"/>
    </font>
    <font>
      <b/>
      <sz val="10"/>
      <color theme="1"/>
      <name val="Calibri"/>
      <family val="3"/>
    </font>
    <font>
      <sz val="11"/>
      <name val="Cambria"/>
      <family val="3"/>
    </font>
    <font>
      <sz val="11"/>
      <color theme="1"/>
      <name val="Cambria"/>
      <family val="3"/>
    </font>
    <font>
      <u val="single"/>
      <sz val="11"/>
      <color rgb="FF0070C0"/>
      <name val="Calibri"/>
      <family val="3"/>
    </font>
    <font>
      <u val="single"/>
      <sz val="11"/>
      <color theme="3" tint="0.3999800086021423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3">
    <xf numFmtId="0" fontId="0" fillId="0" borderId="0" xfId="0" applyFont="1" applyAlignment="1">
      <alignment vertical="center"/>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49" fillId="33" borderId="10" xfId="0" applyFont="1" applyFill="1" applyBorder="1" applyAlignment="1">
      <alignment vertical="center" wrapText="1"/>
    </xf>
    <xf numFmtId="0" fontId="49"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49" fillId="0" borderId="10" xfId="0" applyFont="1" applyBorder="1" applyAlignment="1">
      <alignment vertical="center" wrapText="1"/>
    </xf>
    <xf numFmtId="0" fontId="4" fillId="34"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left" vertical="center"/>
    </xf>
    <xf numFmtId="0" fontId="49"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57" fillId="33" borderId="10" xfId="0" applyFont="1" applyFill="1" applyBorder="1" applyAlignment="1">
      <alignment horizontal="center" vertical="center" wrapText="1"/>
    </xf>
    <xf numFmtId="0" fontId="58" fillId="0" borderId="0" xfId="0" applyFont="1" applyAlignment="1">
      <alignment horizontal="left" vertical="center" wrapText="1"/>
    </xf>
    <xf numFmtId="0" fontId="59" fillId="0" borderId="10" xfId="0" applyFont="1" applyBorder="1" applyAlignment="1">
      <alignment vertical="center"/>
    </xf>
    <xf numFmtId="0" fontId="50" fillId="33" borderId="10" xfId="0" applyFont="1" applyFill="1" applyBorder="1" applyAlignment="1">
      <alignment horizontal="left" vertical="center"/>
    </xf>
    <xf numFmtId="0" fontId="59" fillId="0" borderId="10" xfId="0" applyFont="1" applyBorder="1" applyAlignment="1">
      <alignment horizontal="justify" vertical="center"/>
    </xf>
    <xf numFmtId="0" fontId="60"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workbookViewId="0" topLeftCell="A11">
      <selection activeCell="A16" sqref="A16"/>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6" customWidth="1"/>
    <col min="8" max="8" width="25.57421875" style="14" customWidth="1"/>
    <col min="9" max="9" width="28.8515625" style="14" customWidth="1"/>
    <col min="10" max="10" width="16.57421875" style="14" customWidth="1"/>
  </cols>
  <sheetData>
    <row r="1" spans="1:8" ht="24.75" customHeight="1">
      <c r="A1" s="25" t="s">
        <v>24</v>
      </c>
      <c r="B1" s="25"/>
      <c r="C1" s="25"/>
      <c r="D1" s="25"/>
      <c r="E1" s="25"/>
      <c r="F1" s="12"/>
      <c r="G1" s="43"/>
      <c r="H1" s="15"/>
    </row>
    <row r="2" spans="1:10" s="2" customFormat="1" ht="21" customHeight="1">
      <c r="A2" s="24" t="s">
        <v>25</v>
      </c>
      <c r="B2" s="24"/>
      <c r="C2" s="22"/>
      <c r="D2" s="22"/>
      <c r="E2" s="22"/>
      <c r="F2" s="23"/>
      <c r="G2" s="44"/>
      <c r="H2" s="21"/>
      <c r="I2" s="21"/>
      <c r="J2" s="3"/>
    </row>
    <row r="3" spans="1:10" s="2" customFormat="1" ht="21" customHeight="1">
      <c r="A3" s="24" t="s">
        <v>26</v>
      </c>
      <c r="B3" s="24"/>
      <c r="C3" s="22"/>
      <c r="D3" s="22"/>
      <c r="E3" s="22"/>
      <c r="F3" s="23"/>
      <c r="G3" s="44"/>
      <c r="H3" s="21"/>
      <c r="I3" s="21"/>
      <c r="J3" s="3"/>
    </row>
    <row r="4" spans="1:10" s="2" customFormat="1" ht="21" customHeight="1">
      <c r="A4" s="24" t="s">
        <v>27</v>
      </c>
      <c r="B4" s="24"/>
      <c r="C4" s="22"/>
      <c r="D4" s="22"/>
      <c r="E4" s="22"/>
      <c r="F4" s="23"/>
      <c r="G4" s="44"/>
      <c r="H4" s="21"/>
      <c r="I4" s="21"/>
      <c r="J4" s="3"/>
    </row>
    <row r="5" spans="1:10" s="2" customFormat="1" ht="21" customHeight="1">
      <c r="A5" s="24" t="s">
        <v>28</v>
      </c>
      <c r="B5" s="24"/>
      <c r="C5" s="22"/>
      <c r="D5" s="22"/>
      <c r="E5" s="22"/>
      <c r="F5" s="23"/>
      <c r="G5" s="44"/>
      <c r="H5" s="21"/>
      <c r="I5" s="21"/>
      <c r="J5" s="3"/>
    </row>
    <row r="6" spans="1:10" s="2" customFormat="1" ht="21" customHeight="1">
      <c r="A6" s="24" t="s">
        <v>29</v>
      </c>
      <c r="B6" s="24"/>
      <c r="C6" s="22"/>
      <c r="D6" s="22"/>
      <c r="E6" s="22"/>
      <c r="F6" s="23"/>
      <c r="G6" s="44"/>
      <c r="H6" s="21"/>
      <c r="I6" s="21"/>
      <c r="J6" s="3"/>
    </row>
    <row r="7" spans="1:10" s="2" customFormat="1" ht="21" customHeight="1">
      <c r="A7" s="24" t="s">
        <v>30</v>
      </c>
      <c r="B7" s="24"/>
      <c r="C7" s="22"/>
      <c r="D7" s="22"/>
      <c r="E7" s="22"/>
      <c r="F7" s="23"/>
      <c r="G7" s="44"/>
      <c r="H7" s="21"/>
      <c r="I7" s="21"/>
      <c r="J7" s="3"/>
    </row>
    <row r="8" spans="1:10" s="2" customFormat="1" ht="21" customHeight="1">
      <c r="A8" s="24" t="s">
        <v>31</v>
      </c>
      <c r="B8" s="24"/>
      <c r="C8" s="22"/>
      <c r="D8" s="22"/>
      <c r="E8" s="22"/>
      <c r="F8" s="23"/>
      <c r="G8" s="44"/>
      <c r="H8" s="21"/>
      <c r="I8" s="21"/>
      <c r="J8" s="3"/>
    </row>
    <row r="9" spans="1:9" ht="21" customHeight="1">
      <c r="A9" s="3" t="s">
        <v>32</v>
      </c>
      <c r="B9" s="3"/>
      <c r="G9" s="45"/>
      <c r="H9" s="9"/>
      <c r="I9" s="10"/>
    </row>
    <row r="10" spans="7:9" ht="21" customHeight="1">
      <c r="G10" s="45"/>
      <c r="H10" s="19"/>
      <c r="I10" s="20"/>
    </row>
    <row r="11" spans="1:9" ht="21" customHeight="1">
      <c r="A11" s="26" t="s">
        <v>43</v>
      </c>
      <c r="B11" s="26"/>
      <c r="C11" s="20"/>
      <c r="D11" s="10"/>
      <c r="E11" s="10"/>
      <c r="F11" s="11"/>
      <c r="G11" s="45"/>
      <c r="H11" s="9"/>
      <c r="I11" s="10"/>
    </row>
    <row r="12" spans="1:9" ht="11.25" customHeight="1">
      <c r="A12" s="19"/>
      <c r="B12" s="19"/>
      <c r="C12" s="20"/>
      <c r="D12" s="18"/>
      <c r="E12" s="18"/>
      <c r="F12" s="11"/>
      <c r="G12" s="45"/>
      <c r="H12" s="17"/>
      <c r="I12" s="18"/>
    </row>
    <row r="13" spans="1:10" ht="34.5" customHeight="1">
      <c r="A13" s="5" t="s">
        <v>37</v>
      </c>
      <c r="B13" s="5" t="s">
        <v>121</v>
      </c>
      <c r="C13" s="47" t="s">
        <v>4</v>
      </c>
      <c r="D13" s="5" t="s">
        <v>0</v>
      </c>
      <c r="E13" s="4" t="s">
        <v>1</v>
      </c>
      <c r="F13" s="5" t="s">
        <v>2</v>
      </c>
      <c r="G13" s="4" t="s">
        <v>3</v>
      </c>
      <c r="H13" s="1" t="s">
        <v>22</v>
      </c>
      <c r="I13" s="5" t="s">
        <v>9</v>
      </c>
      <c r="J13" s="5" t="s">
        <v>8</v>
      </c>
    </row>
    <row r="14" spans="1:10" ht="21">
      <c r="A14" s="1" t="s">
        <v>44</v>
      </c>
      <c r="B14" s="1" t="s">
        <v>122</v>
      </c>
      <c r="C14" s="49" t="str">
        <f>HYPERLINK("https://www.library.pref.chiba.lg.jp/licsxp-iopac/WOpacMsgNewListToTifTilDetailAction.do?tilcod=1000000735541","しょうじょう寺のたぬき")</f>
        <v>しょうじょう寺のたぬき</v>
      </c>
      <c r="D14" s="7" t="s">
        <v>134</v>
      </c>
      <c r="E14" s="8">
        <v>1976</v>
      </c>
      <c r="F14" s="6" t="s">
        <v>135</v>
      </c>
      <c r="G14" s="50" t="s">
        <v>5</v>
      </c>
      <c r="H14" s="1" t="s">
        <v>6</v>
      </c>
      <c r="I14" s="27" t="s">
        <v>23</v>
      </c>
      <c r="J14" s="5"/>
    </row>
    <row r="15" spans="1:10" ht="27">
      <c r="A15" s="28" t="s">
        <v>45</v>
      </c>
      <c r="B15" s="28" t="s">
        <v>123</v>
      </c>
      <c r="C15" s="51" t="str">
        <f>HYPERLINK("https://www.library.pref.chiba.lg.jp/licsxp-iopac/WOpacMsgNewListToTifTilDetailAction.do?tilcod=1000000871997","房総の伝説")</f>
        <v>房総の伝説</v>
      </c>
      <c r="D15" s="28" t="s">
        <v>46</v>
      </c>
      <c r="E15" s="29" t="s">
        <v>47</v>
      </c>
      <c r="F15" s="30" t="s">
        <v>48</v>
      </c>
      <c r="G15" s="28" t="s">
        <v>49</v>
      </c>
      <c r="H15" s="28" t="s">
        <v>50</v>
      </c>
      <c r="I15" s="31" t="s">
        <v>51</v>
      </c>
      <c r="J15" s="32"/>
    </row>
    <row r="16" spans="1:10" ht="21">
      <c r="A16" s="1" t="s">
        <v>38</v>
      </c>
      <c r="B16" s="1" t="s">
        <v>124</v>
      </c>
      <c r="C16" s="49" t="str">
        <f>HYPERLINK("https://www.library.pref.chiba.lg.jp/licsxp-iopac/WOpacMsgNewListToTifTilDetailAction.do?tilcod=1000000734293","房総の民話")</f>
        <v>房総の民話</v>
      </c>
      <c r="D16" s="7" t="s">
        <v>18</v>
      </c>
      <c r="E16" s="8">
        <v>1978</v>
      </c>
      <c r="F16" s="6" t="s">
        <v>34</v>
      </c>
      <c r="G16" s="50" t="s">
        <v>17</v>
      </c>
      <c r="H16" s="1" t="s">
        <v>6</v>
      </c>
      <c r="I16" s="27" t="s">
        <v>19</v>
      </c>
      <c r="J16" s="33"/>
    </row>
    <row r="17" spans="1:10" ht="27">
      <c r="A17" s="34" t="s">
        <v>52</v>
      </c>
      <c r="B17" s="34" t="s">
        <v>124</v>
      </c>
      <c r="C17" s="51" t="str">
        <f>HYPERLINK("https://www.library.pref.chiba.lg.jp/licsxp-iopac/WOpacMsgNewListToTifTilDetailAction.do?tilcod=1000000773929","房総の民話")</f>
        <v>房総の民話</v>
      </c>
      <c r="D17" s="34" t="s">
        <v>53</v>
      </c>
      <c r="E17" s="29" t="s">
        <v>54</v>
      </c>
      <c r="F17" s="35" t="s">
        <v>55</v>
      </c>
      <c r="G17" s="34" t="s">
        <v>56</v>
      </c>
      <c r="H17" s="34" t="s">
        <v>57</v>
      </c>
      <c r="I17" s="36" t="s">
        <v>58</v>
      </c>
      <c r="J17" s="29"/>
    </row>
    <row r="18" spans="1:10" ht="13.5">
      <c r="A18" s="34" t="s">
        <v>59</v>
      </c>
      <c r="B18" s="34" t="s">
        <v>136</v>
      </c>
      <c r="C18" s="51" t="str">
        <f>HYPERLINK("https://www.library.pref.chiba.lg.jp/licsxp-iopac/WOpacMsgNewListToTifTilDetailAction.do?tilcod=1000000731360","房総の伝説")</f>
        <v>房総の伝説</v>
      </c>
      <c r="D18" s="34" t="s">
        <v>60</v>
      </c>
      <c r="E18" s="29" t="s">
        <v>61</v>
      </c>
      <c r="F18" s="29" t="s">
        <v>62</v>
      </c>
      <c r="G18" s="34" t="s">
        <v>63</v>
      </c>
      <c r="H18" s="34" t="s">
        <v>64</v>
      </c>
      <c r="I18" s="36" t="s">
        <v>65</v>
      </c>
      <c r="J18" s="29"/>
    </row>
    <row r="19" spans="1:10" ht="21">
      <c r="A19" s="1" t="s">
        <v>39</v>
      </c>
      <c r="B19" s="1" t="s">
        <v>125</v>
      </c>
      <c r="C19" s="49" t="str">
        <f>HYPERLINK("https://www.library.pref.chiba.lg.jp/licsxp-iopac/WOpacMsgNewListToTifTilDetailAction.do?tilcod=1000000935337","千葉県ふるさとのむかし話")</f>
        <v>千葉県ふるさとのむかし話</v>
      </c>
      <c r="D19" s="7" t="s">
        <v>20</v>
      </c>
      <c r="E19" s="6">
        <v>1995</v>
      </c>
      <c r="F19" s="6" t="s">
        <v>33</v>
      </c>
      <c r="G19" s="50" t="s">
        <v>5</v>
      </c>
      <c r="H19" s="1" t="s">
        <v>15</v>
      </c>
      <c r="I19" s="27" t="s">
        <v>21</v>
      </c>
      <c r="J19" s="5"/>
    </row>
    <row r="20" spans="1:10" ht="21">
      <c r="A20" s="1" t="s">
        <v>42</v>
      </c>
      <c r="B20" s="1" t="s">
        <v>126</v>
      </c>
      <c r="C20" s="49" t="str">
        <f>HYPERLINK("https://www.library.pref.chiba.lg.jp/licsxp-iopac/WOpacMsgNewListToTifTilDetailAction.do?tilcod=1000000454818","千葉のむかし話　改訂版")</f>
        <v>千葉のむかし話　改訂版</v>
      </c>
      <c r="D20" s="7" t="s">
        <v>10</v>
      </c>
      <c r="E20" s="8">
        <v>1986</v>
      </c>
      <c r="F20" s="6" t="s">
        <v>14</v>
      </c>
      <c r="G20" s="50" t="s">
        <v>7</v>
      </c>
      <c r="H20" s="1" t="s">
        <v>11</v>
      </c>
      <c r="I20" s="27" t="s">
        <v>66</v>
      </c>
      <c r="J20" s="5"/>
    </row>
    <row r="21" spans="1:10" ht="21">
      <c r="A21" s="1" t="s">
        <v>42</v>
      </c>
      <c r="B21" s="1" t="s">
        <v>126</v>
      </c>
      <c r="C21" s="51" t="str">
        <f>HYPERLINK("https://www.library.pref.chiba.lg.jp/licsxp-iopac/WOpacMsgNewListToTifTilDetailAction.do?tilcod=1000000672568","読みがたり千葉のむかし話")</f>
        <v>読みがたり千葉のむかし話</v>
      </c>
      <c r="D21" s="7" t="s">
        <v>13</v>
      </c>
      <c r="E21" s="8">
        <v>2005</v>
      </c>
      <c r="F21" s="6" t="s">
        <v>35</v>
      </c>
      <c r="G21" s="50" t="s">
        <v>5</v>
      </c>
      <c r="H21" s="1" t="s">
        <v>12</v>
      </c>
      <c r="I21" s="27" t="s">
        <v>36</v>
      </c>
      <c r="J21" s="5"/>
    </row>
    <row r="22" spans="1:10" ht="21">
      <c r="A22" s="1" t="s">
        <v>40</v>
      </c>
      <c r="B22" s="1" t="s">
        <v>127</v>
      </c>
      <c r="C22" s="49" t="str">
        <f>HYPERLINK("https://www.library.pref.chiba.lg.jp/licsxp-iopac/WOpacMsgNewListToTifTilDetailAction.do?tilcod=1000000855686","千葉の伝説")</f>
        <v>千葉の伝説</v>
      </c>
      <c r="D22" s="7" t="s">
        <v>13</v>
      </c>
      <c r="E22" s="8">
        <v>1981</v>
      </c>
      <c r="F22" s="6" t="s">
        <v>14</v>
      </c>
      <c r="G22" s="50" t="s">
        <v>5</v>
      </c>
      <c r="H22" s="1" t="s">
        <v>15</v>
      </c>
      <c r="I22" s="27"/>
      <c r="J22" s="5"/>
    </row>
    <row r="23" spans="1:10" ht="13.5">
      <c r="A23" s="28" t="s">
        <v>67</v>
      </c>
      <c r="B23" s="28" t="s">
        <v>137</v>
      </c>
      <c r="C23" s="51" t="str">
        <f>HYPERLINK("https://www.library.pref.chiba.lg.jp/licsxp-iopac/WOpacMsgNewListToTifTilDetailAction.do?tilcod=1000000731360","房総の伝説")</f>
        <v>房総の伝説</v>
      </c>
      <c r="D23" s="34" t="s">
        <v>60</v>
      </c>
      <c r="E23" s="29" t="s">
        <v>61</v>
      </c>
      <c r="F23" s="29" t="s">
        <v>62</v>
      </c>
      <c r="G23" s="34" t="s">
        <v>63</v>
      </c>
      <c r="H23" s="34" t="s">
        <v>64</v>
      </c>
      <c r="I23" s="31" t="s">
        <v>68</v>
      </c>
      <c r="J23" s="37"/>
    </row>
    <row r="24" spans="1:10" ht="13.5">
      <c r="A24" s="28" t="s">
        <v>69</v>
      </c>
      <c r="B24" s="28" t="s">
        <v>138</v>
      </c>
      <c r="C24" s="51" t="str">
        <f>HYPERLINK("https://www.library.pref.chiba.lg.jp/licsxp-iopac/WOpacMsgNewListToTifTilDetailAction.do?tilcod=1000000731360","房総の伝説")</f>
        <v>房総の伝説</v>
      </c>
      <c r="D24" s="34" t="s">
        <v>60</v>
      </c>
      <c r="E24" s="29" t="s">
        <v>61</v>
      </c>
      <c r="F24" s="29" t="s">
        <v>62</v>
      </c>
      <c r="G24" s="34" t="s">
        <v>63</v>
      </c>
      <c r="H24" s="34" t="s">
        <v>64</v>
      </c>
      <c r="I24" s="27" t="s">
        <v>70</v>
      </c>
      <c r="J24" s="37"/>
    </row>
    <row r="25" spans="1:10" ht="27">
      <c r="A25" s="38" t="s">
        <v>71</v>
      </c>
      <c r="B25" s="34" t="s">
        <v>128</v>
      </c>
      <c r="C25" s="51" t="str">
        <f>HYPERLINK("https://www.library.pref.chiba.lg.jp/licsxp-iopac/WOpacMsgNewListToTifTilDetailAction.do?tilcod=1000000941523","むつざわの伝説と昔ばなし")</f>
        <v>むつざわの伝説と昔ばなし</v>
      </c>
      <c r="D25" s="34" t="s">
        <v>72</v>
      </c>
      <c r="E25" s="39" t="s">
        <v>73</v>
      </c>
      <c r="F25" s="40" t="s">
        <v>74</v>
      </c>
      <c r="G25" s="38" t="s">
        <v>75</v>
      </c>
      <c r="H25" s="34" t="s">
        <v>76</v>
      </c>
      <c r="I25" s="36" t="s">
        <v>77</v>
      </c>
      <c r="J25" s="29"/>
    </row>
    <row r="26" spans="1:10" ht="27">
      <c r="A26" s="34" t="s">
        <v>78</v>
      </c>
      <c r="B26" s="34" t="s">
        <v>139</v>
      </c>
      <c r="C26" s="49" t="str">
        <f>HYPERLINK("https://www.library.pref.chiba.lg.jp/licsxp-iopac/WOpacMsgNewListToTifTilDetailAction.do?tilcod=1000000759900","房総の不思議な話、珍しい話")</f>
        <v>房総の不思議な話、珍しい話</v>
      </c>
      <c r="D26" s="34" t="s">
        <v>79</v>
      </c>
      <c r="E26" s="29" t="s">
        <v>80</v>
      </c>
      <c r="F26" s="35" t="s">
        <v>81</v>
      </c>
      <c r="G26" s="28" t="s">
        <v>56</v>
      </c>
      <c r="H26" s="34" t="s">
        <v>50</v>
      </c>
      <c r="I26" s="31" t="s">
        <v>82</v>
      </c>
      <c r="J26" s="29"/>
    </row>
    <row r="27" spans="1:10" ht="13.5">
      <c r="A27" s="34" t="s">
        <v>83</v>
      </c>
      <c r="B27" s="34" t="s">
        <v>129</v>
      </c>
      <c r="C27" s="51" t="str">
        <f>HYPERLINK("https://www.library.pref.chiba.lg.jp/licsxp-iopac/WOpacMsgNewListToTifTilDetailAction.do?tilcod=1000000731360","房総の伝説")</f>
        <v>房総の伝説</v>
      </c>
      <c r="D27" s="34" t="s">
        <v>60</v>
      </c>
      <c r="E27" s="29" t="s">
        <v>61</v>
      </c>
      <c r="F27" s="29" t="s">
        <v>62</v>
      </c>
      <c r="G27" s="34" t="s">
        <v>63</v>
      </c>
      <c r="H27" s="34" t="s">
        <v>64</v>
      </c>
      <c r="I27" s="36" t="s">
        <v>84</v>
      </c>
      <c r="J27" s="29"/>
    </row>
    <row r="28" spans="1:10" ht="13.5">
      <c r="A28" s="38" t="s">
        <v>85</v>
      </c>
      <c r="B28" s="34" t="s">
        <v>130</v>
      </c>
      <c r="C28" s="51" t="str">
        <f>HYPERLINK("https://www.library.pref.chiba.lg.jp/licsxp-iopac/WOpacMsgNewListToTifTilDetailAction.do?tilcod=1000000941523","むつざわの伝説と昔ばなし")</f>
        <v>むつざわの伝説と昔ばなし</v>
      </c>
      <c r="D28" s="34" t="s">
        <v>72</v>
      </c>
      <c r="E28" s="39" t="s">
        <v>73</v>
      </c>
      <c r="F28" s="40" t="s">
        <v>74</v>
      </c>
      <c r="G28" s="38" t="s">
        <v>75</v>
      </c>
      <c r="H28" s="34" t="s">
        <v>86</v>
      </c>
      <c r="I28" s="36" t="s">
        <v>87</v>
      </c>
      <c r="J28" s="29"/>
    </row>
    <row r="29" spans="1:10" ht="27">
      <c r="A29" s="28" t="s">
        <v>88</v>
      </c>
      <c r="B29" s="28" t="s">
        <v>140</v>
      </c>
      <c r="C29" s="51" t="str">
        <f>HYPERLINK("https://www.library.pref.chiba.lg.jp/licsxp-iopac/WOpacMsgNewListToTifTilDetailAction.do?tilcod=1000000871997","房総の伝説")</f>
        <v>房総の伝説</v>
      </c>
      <c r="D29" s="28" t="s">
        <v>46</v>
      </c>
      <c r="E29" s="29" t="s">
        <v>47</v>
      </c>
      <c r="F29" s="30" t="s">
        <v>48</v>
      </c>
      <c r="G29" s="28" t="s">
        <v>49</v>
      </c>
      <c r="H29" s="28" t="s">
        <v>89</v>
      </c>
      <c r="I29" s="31" t="s">
        <v>90</v>
      </c>
      <c r="J29" s="32"/>
    </row>
    <row r="30" spans="1:10" ht="27">
      <c r="A30" s="1" t="s">
        <v>41</v>
      </c>
      <c r="B30" s="1" t="s">
        <v>131</v>
      </c>
      <c r="C30" s="49" t="str">
        <f>HYPERLINK("https://www.library.pref.chiba.lg.jp/licsxp-iopac/WOpacMsgNewListToTifTilDetailAction.do?tilcod=1000000855686","千葉の伝説")</f>
        <v>千葉の伝説</v>
      </c>
      <c r="D30" s="7" t="s">
        <v>13</v>
      </c>
      <c r="E30" s="8">
        <v>1981</v>
      </c>
      <c r="F30" s="6" t="s">
        <v>14</v>
      </c>
      <c r="G30" s="50" t="s">
        <v>5</v>
      </c>
      <c r="H30" s="1" t="s">
        <v>15</v>
      </c>
      <c r="I30" s="27" t="s">
        <v>16</v>
      </c>
      <c r="J30" s="5"/>
    </row>
    <row r="31" spans="1:10" ht="27">
      <c r="A31" s="1" t="s">
        <v>91</v>
      </c>
      <c r="B31" s="1" t="s">
        <v>141</v>
      </c>
      <c r="C31" s="51" t="str">
        <f>HYPERLINK("https://www.library.pref.chiba.lg.jp/licsxp-iopac/WOpacMsgNewListToTifTilDetailAction.do?tilcod=1000000731360","房総の伝説")</f>
        <v>房総の伝説</v>
      </c>
      <c r="D31" s="34" t="s">
        <v>60</v>
      </c>
      <c r="E31" s="29" t="s">
        <v>61</v>
      </c>
      <c r="F31" s="29" t="s">
        <v>62</v>
      </c>
      <c r="G31" s="34" t="s">
        <v>63</v>
      </c>
      <c r="H31" s="34" t="s">
        <v>64</v>
      </c>
      <c r="I31" s="31" t="s">
        <v>92</v>
      </c>
      <c r="J31" s="37"/>
    </row>
    <row r="32" spans="1:10" ht="27">
      <c r="A32" s="34" t="s">
        <v>93</v>
      </c>
      <c r="B32" s="34" t="s">
        <v>142</v>
      </c>
      <c r="C32" s="51" t="str">
        <f>HYPERLINK("https://www.library.pref.chiba.lg.jp/licsxp-iopac/WOpacMsgNewListToTifTilDetailAction.do?tilcod=1000000853620","鎌ヶ谷の民話")</f>
        <v>鎌ヶ谷の民話</v>
      </c>
      <c r="D32" s="34" t="s">
        <v>94</v>
      </c>
      <c r="E32" s="29" t="s">
        <v>95</v>
      </c>
      <c r="F32" s="35" t="s">
        <v>143</v>
      </c>
      <c r="G32" s="34" t="s">
        <v>96</v>
      </c>
      <c r="H32" s="34" t="s">
        <v>97</v>
      </c>
      <c r="I32" s="36" t="s">
        <v>98</v>
      </c>
      <c r="J32" s="29"/>
    </row>
    <row r="33" spans="1:10" ht="13.5">
      <c r="A33" s="38" t="s">
        <v>99</v>
      </c>
      <c r="B33" s="34" t="s">
        <v>132</v>
      </c>
      <c r="C33" s="51" t="str">
        <f>HYPERLINK("https://www.library.pref.chiba.lg.jp/licsxp-iopac/WOpacMsgNewListToTifTilDetailAction.do?tilcod=1000000941523","むつざわの伝説と昔ばなし")</f>
        <v>むつざわの伝説と昔ばなし</v>
      </c>
      <c r="D33" s="34" t="s">
        <v>72</v>
      </c>
      <c r="E33" s="39" t="s">
        <v>73</v>
      </c>
      <c r="F33" s="40" t="s">
        <v>74</v>
      </c>
      <c r="G33" s="38" t="s">
        <v>75</v>
      </c>
      <c r="H33" s="34" t="s">
        <v>100</v>
      </c>
      <c r="I33" s="36" t="s">
        <v>101</v>
      </c>
      <c r="J33" s="29"/>
    </row>
    <row r="34" spans="1:10" ht="27">
      <c r="A34" s="34" t="s">
        <v>102</v>
      </c>
      <c r="B34" s="34" t="s">
        <v>144</v>
      </c>
      <c r="C34" s="49" t="str">
        <f>HYPERLINK("https://www.library.pref.chiba.lg.jp/licsxp-iopac/WOpacMsgNewListToTifTilDetailAction.do?tilcod=1000000759900","房総の不思議な話、珍しい話")</f>
        <v>房総の不思議な話、珍しい話</v>
      </c>
      <c r="D34" s="34" t="s">
        <v>79</v>
      </c>
      <c r="E34" s="29" t="s">
        <v>80</v>
      </c>
      <c r="F34" s="35" t="s">
        <v>81</v>
      </c>
      <c r="G34" s="28" t="s">
        <v>56</v>
      </c>
      <c r="H34" s="34" t="s">
        <v>103</v>
      </c>
      <c r="I34" s="31" t="s">
        <v>104</v>
      </c>
      <c r="J34" s="29"/>
    </row>
    <row r="35" spans="1:10" ht="27">
      <c r="A35" s="34" t="s">
        <v>105</v>
      </c>
      <c r="B35" s="34" t="s">
        <v>133</v>
      </c>
      <c r="C35" s="51" t="str">
        <f>HYPERLINK("https://www.library.pref.chiba.lg.jp/licsxp-iopac/WOpacMsgNewListToTifTilDetailAction.do?tilcod=1000000244875","千葉県妖怪奇異史談")</f>
        <v>千葉県妖怪奇異史談</v>
      </c>
      <c r="D35" s="34" t="s">
        <v>106</v>
      </c>
      <c r="E35" s="29" t="s">
        <v>107</v>
      </c>
      <c r="F35" s="35" t="s">
        <v>108</v>
      </c>
      <c r="G35" s="28" t="s">
        <v>109</v>
      </c>
      <c r="H35" s="34" t="s">
        <v>50</v>
      </c>
      <c r="I35" s="31" t="s">
        <v>110</v>
      </c>
      <c r="J35" s="29"/>
    </row>
    <row r="36" spans="1:10" ht="27">
      <c r="A36" s="28" t="s">
        <v>111</v>
      </c>
      <c r="B36" s="31" t="s">
        <v>145</v>
      </c>
      <c r="C36" s="52" t="str">
        <f>HYPERLINK("https://www.library.pref.chiba.lg.jp/licsxp-iopac/WOpacMsgNewListToTifTilDetailAction.do?tilcod=1000000761885","房総の秘められた話、奇々怪々な話")</f>
        <v>房総の秘められた話、奇々怪々な話</v>
      </c>
      <c r="D36" s="28" t="s">
        <v>79</v>
      </c>
      <c r="E36" s="29">
        <v>1983</v>
      </c>
      <c r="F36" s="30" t="s">
        <v>112</v>
      </c>
      <c r="G36" s="31" t="s">
        <v>109</v>
      </c>
      <c r="H36" s="28" t="s">
        <v>113</v>
      </c>
      <c r="I36" s="28" t="s">
        <v>114</v>
      </c>
      <c r="J36" s="32"/>
    </row>
    <row r="37" spans="1:10" ht="27">
      <c r="A37" s="34" t="s">
        <v>115</v>
      </c>
      <c r="B37" s="34" t="s">
        <v>146</v>
      </c>
      <c r="C37" s="49" t="str">
        <f>HYPERLINK("https://www.library.pref.chiba.lg.jp/licsxp-iopac/WOpacMsgNewListToTifTilDetailAction.do?tilcod=1000000759900","房総の不思議な話、珍しい話")</f>
        <v>房総の不思議な話、珍しい話</v>
      </c>
      <c r="D37" s="34" t="s">
        <v>79</v>
      </c>
      <c r="E37" s="29" t="s">
        <v>80</v>
      </c>
      <c r="F37" s="35" t="s">
        <v>81</v>
      </c>
      <c r="G37" s="28" t="s">
        <v>56</v>
      </c>
      <c r="H37" s="34" t="s">
        <v>50</v>
      </c>
      <c r="I37" s="31" t="s">
        <v>116</v>
      </c>
      <c r="J37" s="29"/>
    </row>
    <row r="38" spans="1:10" ht="27">
      <c r="A38" s="28" t="s">
        <v>117</v>
      </c>
      <c r="B38" s="28" t="s">
        <v>147</v>
      </c>
      <c r="C38" s="51" t="str">
        <f>HYPERLINK("https://www.library.pref.chiba.lg.jp/licsxp-iopac/WOpacMsgNewListToTifTilDetailAction.do?tilcod=1000000886364","房総・民話撰")</f>
        <v>房総・民話撰</v>
      </c>
      <c r="D38" s="28" t="s">
        <v>148</v>
      </c>
      <c r="E38" s="41" t="s">
        <v>118</v>
      </c>
      <c r="F38" s="30" t="s">
        <v>149</v>
      </c>
      <c r="G38" s="28" t="s">
        <v>96</v>
      </c>
      <c r="H38" s="42" t="s">
        <v>119</v>
      </c>
      <c r="I38" s="31" t="s">
        <v>120</v>
      </c>
      <c r="J38" s="41"/>
    </row>
    <row r="39" ht="13.5">
      <c r="C39" s="48"/>
    </row>
    <row r="40" ht="13.5">
      <c r="C40" s="48"/>
    </row>
    <row r="41" ht="13.5">
      <c r="C41" s="48"/>
    </row>
    <row r="42" ht="21">
      <c r="C42" s="48"/>
    </row>
    <row r="43" ht="21"/>
    <row r="44" ht="21"/>
    <row r="45" ht="21"/>
    <row r="46" ht="21"/>
    <row r="47" ht="21"/>
    <row r="48" ht="21"/>
    <row r="57" ht="21"/>
    <row r="58" ht="21"/>
    <row r="59" ht="21"/>
    <row r="60" ht="21"/>
    <row r="61" ht="21"/>
    <row r="62" ht="21"/>
    <row r="63" ht="21"/>
    <row r="64" ht="21"/>
    <row r="71" ht="21"/>
    <row r="72" ht="21"/>
    <row r="73" ht="21"/>
    <row r="74" ht="21"/>
    <row r="75" ht="21"/>
    <row r="76" ht="21"/>
    <row r="77" ht="21"/>
    <row r="84" ht="21"/>
    <row r="85" ht="21"/>
    <row r="86" ht="21"/>
    <row r="87" ht="21"/>
    <row r="88" ht="21"/>
    <row r="89" ht="21"/>
    <row r="90" ht="21"/>
    <row r="94" ht="21"/>
    <row r="95" ht="21"/>
    <row r="96" ht="21"/>
    <row r="97" ht="21"/>
    <row r="98" ht="21"/>
    <row r="99" ht="21"/>
    <row r="106" ht="21"/>
    <row r="107" ht="21"/>
    <row r="108" ht="21"/>
    <row r="109" ht="21"/>
    <row r="110" ht="21"/>
    <row r="111" ht="21"/>
    <row r="112" ht="21"/>
    <row r="119" ht="21"/>
    <row r="120" ht="21"/>
    <row r="121" ht="21"/>
    <row r="122" ht="21"/>
    <row r="123" ht="21"/>
    <row r="124" ht="21"/>
    <row r="125"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7" ht="21"/>
    <row r="288" ht="21"/>
    <row r="289" ht="21"/>
    <row r="290" ht="21"/>
    <row r="291" ht="21"/>
    <row r="292" ht="21"/>
    <row r="293" ht="21"/>
    <row r="294" ht="21"/>
    <row r="295" ht="21"/>
    <row r="296" ht="21"/>
    <row r="297" ht="21"/>
    <row r="298" ht="21"/>
    <row r="299" ht="21"/>
    <row r="300" ht="21"/>
    <row r="301" ht="21"/>
    <row r="304" ht="21"/>
    <row r="305" ht="21"/>
    <row r="306"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61" ht="21"/>
    <row r="363" ht="21"/>
    <row r="364" ht="21"/>
    <row r="365" ht="21"/>
    <row r="366" ht="21"/>
    <row r="367" ht="21"/>
    <row r="370" ht="21"/>
    <row r="371" ht="21"/>
    <row r="373" ht="21"/>
    <row r="374" ht="21"/>
    <row r="375" ht="21"/>
    <row r="376" ht="21"/>
    <row r="378" ht="21"/>
    <row r="379" ht="21"/>
    <row r="380" ht="21"/>
    <row r="381" ht="21"/>
    <row r="382" ht="21"/>
    <row r="383" ht="21"/>
    <row r="384" ht="21"/>
    <row r="386" ht="21"/>
    <row r="387" ht="21"/>
    <row r="388" ht="21"/>
    <row r="389" ht="21"/>
    <row r="390" ht="21"/>
    <row r="391" ht="21"/>
    <row r="392" ht="21"/>
    <row r="393" ht="21"/>
    <row r="394" ht="21"/>
    <row r="395" ht="21"/>
    <row r="396" ht="21"/>
    <row r="397" ht="21"/>
    <row r="398" ht="21"/>
    <row r="399" ht="21"/>
    <row r="400" ht="21"/>
    <row r="401" ht="21"/>
    <row r="402" ht="21"/>
    <row r="403" ht="21"/>
    <row r="408" ht="21"/>
    <row r="409" ht="21"/>
    <row r="410" ht="21"/>
    <row r="411" ht="21"/>
    <row r="412" ht="21"/>
    <row r="414" ht="21"/>
    <row r="416" ht="21"/>
    <row r="417" ht="21"/>
    <row r="418" ht="21"/>
    <row r="419" ht="21"/>
    <row r="420" ht="21"/>
    <row r="421" ht="21"/>
    <row r="422" ht="21"/>
    <row r="423" ht="21"/>
    <row r="424" ht="21"/>
    <row r="425" ht="21"/>
    <row r="426" ht="21"/>
    <row r="427" ht="21"/>
    <row r="428" ht="21"/>
    <row r="429" ht="21"/>
    <row r="430" ht="21"/>
    <row r="432" ht="21"/>
    <row r="433" ht="21"/>
    <row r="434" ht="21"/>
    <row r="435" ht="21"/>
    <row r="436" ht="21"/>
    <row r="437" ht="21"/>
    <row r="438" ht="21"/>
    <row r="439" ht="21"/>
    <row r="440" ht="21"/>
    <row r="441" ht="21"/>
    <row r="442" ht="21"/>
    <row r="443" ht="21"/>
    <row r="447" ht="21"/>
    <row r="448" ht="21"/>
    <row r="449" ht="21"/>
    <row r="450" ht="21"/>
    <row r="451" ht="21"/>
    <row r="452" ht="21"/>
    <row r="453" ht="21"/>
    <row r="454" ht="21"/>
    <row r="455" ht="21"/>
    <row r="456" ht="21"/>
    <row r="457" ht="21"/>
    <row r="458" ht="21"/>
    <row r="459" ht="21"/>
    <row r="460" ht="21"/>
    <row r="461" ht="21"/>
    <row r="462" ht="21"/>
    <row r="463"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2" ht="21"/>
    <row r="503" ht="21"/>
    <row r="504" ht="21"/>
    <row r="505" ht="21"/>
    <row r="506" ht="21"/>
    <row r="507" ht="21"/>
    <row r="508" ht="21"/>
    <row r="509" ht="21"/>
    <row r="510" ht="21"/>
    <row r="511" ht="21"/>
    <row r="512" ht="21"/>
    <row r="513" ht="21"/>
    <row r="514" ht="21"/>
    <row r="515" ht="21"/>
    <row r="516" ht="21"/>
    <row r="517" ht="21"/>
    <row r="518" ht="21"/>
    <row r="519" ht="21"/>
    <row r="520" ht="21"/>
    <row r="523" ht="21"/>
    <row r="524" ht="21"/>
    <row r="525" ht="21"/>
    <row r="526" ht="21"/>
    <row r="527" ht="21"/>
    <row r="528" ht="21"/>
    <row r="529" ht="21"/>
    <row r="530" ht="21"/>
    <row r="531" ht="21"/>
    <row r="532" ht="21"/>
    <row r="533"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60" ht="21"/>
    <row r="561" ht="21"/>
    <row r="562" ht="21"/>
    <row r="563" ht="21"/>
    <row r="564" ht="21"/>
    <row r="565" ht="21"/>
    <row r="566" ht="21"/>
    <row r="567" ht="21"/>
    <row r="574" ht="21"/>
    <row r="575" ht="21"/>
    <row r="576" ht="21"/>
    <row r="577" ht="21"/>
    <row r="578" ht="21"/>
    <row r="579" ht="21"/>
    <row r="580" ht="21"/>
    <row r="587" ht="21"/>
    <row r="588" ht="21"/>
    <row r="589" ht="21"/>
    <row r="590" ht="21"/>
    <row r="591" ht="21"/>
    <row r="592" ht="21"/>
    <row r="593" ht="21"/>
    <row r="602" ht="21"/>
    <row r="603" ht="21"/>
    <row r="604" ht="21"/>
    <row r="605" ht="21"/>
    <row r="606" ht="21"/>
    <row r="607" ht="21"/>
    <row r="608" ht="21"/>
    <row r="609" ht="21"/>
    <row r="616" ht="21"/>
    <row r="617" ht="21"/>
    <row r="618" ht="21"/>
    <row r="619" ht="21"/>
    <row r="620" ht="21"/>
    <row r="621" ht="21"/>
    <row r="622" ht="21"/>
    <row r="629" ht="21"/>
    <row r="630" ht="21"/>
    <row r="631" ht="21"/>
    <row r="632" ht="21"/>
    <row r="633" ht="21"/>
    <row r="634" ht="21"/>
    <row r="635" ht="21"/>
    <row r="638" ht="21"/>
    <row r="639" ht="21"/>
    <row r="640" ht="21"/>
    <row r="641" ht="21"/>
    <row r="642" ht="21"/>
    <row r="643" ht="21"/>
    <row r="644" ht="21"/>
    <row r="651" ht="21"/>
    <row r="652" ht="21"/>
    <row r="653" ht="21"/>
    <row r="654" ht="21"/>
    <row r="655" ht="21"/>
    <row r="656" ht="21"/>
    <row r="657" ht="21"/>
    <row r="658" ht="21"/>
    <row r="665" ht="21"/>
    <row r="666" ht="21"/>
    <row r="667" ht="21"/>
    <row r="668" ht="21"/>
    <row r="669" ht="21"/>
    <row r="670" ht="21"/>
    <row r="671" ht="21"/>
    <row r="678" ht="21"/>
    <row r="679" ht="21"/>
    <row r="680" ht="21"/>
    <row r="681" ht="21"/>
    <row r="682" ht="21"/>
    <row r="683" ht="21"/>
    <row r="684" ht="21"/>
    <row r="693" ht="21"/>
    <row r="694" ht="21"/>
    <row r="695" ht="21"/>
    <row r="696" ht="21"/>
    <row r="697" ht="21"/>
    <row r="698" ht="21"/>
    <row r="699" ht="21"/>
    <row r="700" ht="21"/>
    <row r="707" ht="21"/>
    <row r="708" ht="21"/>
    <row r="709" ht="21"/>
    <row r="710" ht="21"/>
    <row r="711" ht="21"/>
    <row r="712" ht="21"/>
    <row r="713" ht="21"/>
    <row r="720" ht="21"/>
    <row r="721" ht="21"/>
    <row r="722" ht="21"/>
    <row r="723" ht="21"/>
    <row r="724" ht="21"/>
    <row r="725" ht="21"/>
    <row r="726" ht="21"/>
    <row r="730" ht="21"/>
    <row r="731" ht="21"/>
    <row r="732" ht="21"/>
    <row r="733" ht="21"/>
    <row r="734" ht="21"/>
    <row r="735" ht="21"/>
    <row r="742" ht="21"/>
    <row r="743" ht="21"/>
    <row r="744" ht="21"/>
    <row r="745" ht="21"/>
    <row r="746" ht="21"/>
    <row r="747" ht="21"/>
    <row r="748" ht="21"/>
    <row r="755" ht="21"/>
    <row r="756" ht="21"/>
    <row r="757" ht="21"/>
    <row r="758" ht="21"/>
    <row r="759" ht="21"/>
    <row r="760" ht="21"/>
    <row r="761" ht="21"/>
    <row r="765" ht="21"/>
    <row r="766" ht="21"/>
    <row r="767" ht="21"/>
    <row r="768" ht="21"/>
    <row r="769" ht="21"/>
    <row r="771" ht="21"/>
    <row r="772" ht="21"/>
    <row r="776" ht="21"/>
    <row r="777" ht="21"/>
    <row r="778" ht="21"/>
    <row r="779" ht="21"/>
    <row r="780" ht="21"/>
    <row r="781" ht="21"/>
    <row r="782" ht="21"/>
    <row r="783" ht="21"/>
    <row r="784" ht="21"/>
    <row r="785" ht="21"/>
    <row r="787" ht="21"/>
    <row r="788" ht="21"/>
    <row r="792" ht="21"/>
    <row r="793" ht="21"/>
    <row r="794" ht="21"/>
    <row r="795" ht="21"/>
    <row r="796" ht="21"/>
    <row r="797" ht="21"/>
    <row r="798" ht="21"/>
    <row r="801" ht="21"/>
    <row r="802" ht="21"/>
    <row r="803" ht="21"/>
    <row r="804" ht="21"/>
    <row r="808" ht="21"/>
    <row r="809" ht="21"/>
    <row r="810" ht="21"/>
    <row r="813" ht="21"/>
    <row r="814" ht="21"/>
    <row r="815" ht="21"/>
    <row r="816" ht="21"/>
    <row r="817" ht="21"/>
    <row r="818" ht="21"/>
    <row r="819" ht="21"/>
    <row r="820" ht="21"/>
    <row r="821" ht="21"/>
    <row r="822" ht="21"/>
    <row r="823" ht="21"/>
    <row r="824" ht="21"/>
    <row r="827" ht="21"/>
    <row r="828" ht="21"/>
    <row r="829" ht="21"/>
    <row r="830" ht="21"/>
    <row r="834" ht="21"/>
    <row r="835" ht="21"/>
    <row r="836" ht="21"/>
    <row r="839" ht="21"/>
    <row r="840" ht="21"/>
    <row r="841" ht="21"/>
    <row r="842" ht="21"/>
    <row r="843" ht="21"/>
    <row r="844" ht="21"/>
    <row r="847" ht="21"/>
    <row r="848" ht="21"/>
    <row r="849" ht="21"/>
    <row r="852" ht="21"/>
    <row r="853" ht="21"/>
    <row r="854" ht="21"/>
    <row r="855" ht="21"/>
    <row r="856" ht="21"/>
    <row r="857" ht="21"/>
    <row r="858" ht="21"/>
    <row r="859" ht="21"/>
    <row r="860" ht="21"/>
    <row r="861" ht="21"/>
    <row r="862" ht="21"/>
    <row r="863" ht="21"/>
    <row r="866" ht="21"/>
    <row r="867" ht="21"/>
    <row r="868" ht="21"/>
    <row r="869" ht="21"/>
    <row r="873" ht="21"/>
    <row r="874" ht="21"/>
    <row r="875" ht="21"/>
    <row r="878" ht="21"/>
    <row r="879" ht="21"/>
    <row r="880" ht="21"/>
    <row r="881" ht="21"/>
    <row r="882" ht="21"/>
    <row r="883" ht="21"/>
    <row r="884" ht="21"/>
    <row r="887" ht="21"/>
    <row r="888" ht="21"/>
    <row r="889" ht="21"/>
    <row r="890" ht="21"/>
    <row r="892" ht="21"/>
    <row r="893" ht="21"/>
    <row r="894" ht="21"/>
    <row r="895" ht="21"/>
    <row r="896" ht="21"/>
    <row r="897" ht="21"/>
    <row r="900" ht="21"/>
    <row r="901" ht="21"/>
    <row r="902" ht="21"/>
    <row r="905" ht="21"/>
    <row r="906" ht="21"/>
    <row r="907" ht="21"/>
    <row r="908" ht="21"/>
    <row r="909" ht="21"/>
    <row r="910" ht="21"/>
    <row r="911" ht="21"/>
    <row r="912" ht="21"/>
    <row r="913" ht="21"/>
    <row r="914" ht="21"/>
    <row r="915" ht="21"/>
    <row r="916" ht="21"/>
    <row r="919" ht="21"/>
    <row r="920" ht="21"/>
    <row r="921" ht="21"/>
    <row r="922" ht="21"/>
    <row r="926" ht="21"/>
    <row r="927" ht="21"/>
    <row r="928" ht="21"/>
    <row r="931" ht="21"/>
    <row r="932" ht="21"/>
    <row r="933" ht="21"/>
    <row r="934" ht="21"/>
    <row r="935" ht="21"/>
    <row r="936" ht="21"/>
    <row r="937" ht="21"/>
    <row r="940" ht="21"/>
    <row r="941" ht="21"/>
    <row r="942" ht="21"/>
    <row r="943" ht="21"/>
    <row r="944" ht="21"/>
    <row r="945" ht="21"/>
    <row r="946" ht="21"/>
    <row r="949" ht="21"/>
    <row r="950" ht="21"/>
    <row r="951" ht="21"/>
    <row r="952" ht="21"/>
    <row r="953" ht="21"/>
    <row r="954" ht="21"/>
    <row r="955" ht="21"/>
    <row r="956" ht="21"/>
    <row r="957" ht="21"/>
    <row r="960" ht="21"/>
    <row r="961" ht="21"/>
    <row r="962" ht="21"/>
    <row r="964" ht="21"/>
    <row r="965" ht="21"/>
    <row r="966" ht="21"/>
    <row r="967" ht="21"/>
    <row r="968" ht="21"/>
    <row r="969" ht="21"/>
    <row r="972" ht="21"/>
    <row r="973" ht="21"/>
    <row r="974" ht="21"/>
    <row r="975" ht="21"/>
    <row r="976" ht="21"/>
    <row r="977" ht="21"/>
    <row r="978" ht="21"/>
    <row r="979" ht="21"/>
    <row r="982" ht="21"/>
    <row r="983" ht="21"/>
    <row r="985" ht="21"/>
    <row r="986" ht="21"/>
    <row r="987" ht="21"/>
    <row r="988" ht="21"/>
    <row r="989" ht="21"/>
    <row r="990" ht="21"/>
    <row r="993" ht="21"/>
    <row r="994" ht="21"/>
    <row r="995" ht="21"/>
    <row r="996" ht="21"/>
    <row r="997" ht="21"/>
    <row r="998" ht="21"/>
    <row r="999" ht="21"/>
    <row r="1000" ht="21"/>
    <row r="1003" ht="21"/>
    <row r="1010" ht="21"/>
    <row r="1011" ht="21"/>
    <row r="1012" ht="21"/>
    <row r="1013" ht="21"/>
    <row r="1014" ht="21"/>
    <row r="1015" ht="21"/>
    <row r="1016" ht="21"/>
    <row r="1017" ht="21"/>
    <row r="1024" ht="21"/>
    <row r="1025" ht="21"/>
    <row r="1026" ht="21"/>
    <row r="1027" ht="21"/>
    <row r="1028" ht="21"/>
    <row r="1029" ht="21"/>
    <row r="1030" ht="21"/>
    <row r="1037" ht="21"/>
    <row r="1038" ht="21"/>
    <row r="1039" ht="21"/>
    <row r="1040" ht="21"/>
    <row r="1041" ht="21"/>
    <row r="1042" ht="21"/>
    <row r="1043" ht="21"/>
    <row r="1052" ht="21"/>
    <row r="1053" ht="21"/>
    <row r="1054" ht="21"/>
    <row r="1055" ht="21"/>
    <row r="1056" ht="21"/>
    <row r="1057" ht="21"/>
    <row r="1058" ht="21"/>
    <row r="1059" ht="21"/>
    <row r="1066" ht="21"/>
    <row r="1067" ht="21"/>
    <row r="1068" ht="21"/>
    <row r="1069" ht="21"/>
    <row r="1070" ht="21"/>
    <row r="1071" ht="21"/>
    <row r="1072" ht="21"/>
    <row r="1079" ht="21"/>
    <row r="1080" ht="21"/>
    <row r="1081" ht="21"/>
    <row r="1082" ht="21"/>
    <row r="1083" ht="21"/>
    <row r="1084" ht="21"/>
    <row r="1085" ht="21"/>
    <row r="1088" ht="21"/>
    <row r="1089" ht="21"/>
    <row r="1090" ht="21"/>
    <row r="1091" ht="21"/>
    <row r="1092" ht="21"/>
    <row r="1093" ht="21"/>
    <row r="1094" ht="21"/>
    <row r="1101" ht="21"/>
    <row r="1102" ht="21"/>
    <row r="1103" ht="21"/>
    <row r="1104" ht="21"/>
    <row r="1105" ht="21"/>
    <row r="1106" ht="21"/>
    <row r="1107" ht="21"/>
    <row r="1108" ht="21"/>
    <row r="1115" ht="21"/>
    <row r="1116" ht="21"/>
    <row r="1117" ht="21"/>
    <row r="1118" ht="21"/>
    <row r="1119" ht="21"/>
    <row r="1120" ht="21"/>
    <row r="1121" ht="21"/>
    <row r="1128" ht="21"/>
    <row r="1129" ht="21"/>
    <row r="1130" ht="21"/>
    <row r="1131" ht="21"/>
    <row r="1132" ht="21"/>
    <row r="1133" ht="21"/>
    <row r="1134" ht="21"/>
    <row r="1143" ht="21"/>
    <row r="1144" ht="21"/>
    <row r="1145" ht="21"/>
    <row r="1146" ht="21"/>
    <row r="1147" ht="21"/>
    <row r="1148" ht="21"/>
    <row r="1149" ht="21"/>
    <row r="1150" ht="21"/>
    <row r="1157" ht="21"/>
    <row r="1158" ht="21"/>
    <row r="1159" ht="21"/>
    <row r="1160" ht="21"/>
    <row r="1161" ht="21"/>
    <row r="1162" ht="21"/>
    <row r="1163" ht="21"/>
    <row r="1170" ht="21"/>
    <row r="1171" ht="21"/>
    <row r="1172" ht="21"/>
    <row r="1173" ht="21"/>
    <row r="1174" ht="21"/>
    <row r="1175" ht="21"/>
    <row r="1176" ht="21"/>
    <row r="1180" ht="21"/>
    <row r="1181" ht="21"/>
    <row r="1182" ht="21"/>
    <row r="1183" ht="21"/>
    <row r="1184" ht="21"/>
    <row r="1185" ht="21"/>
    <row r="1192" ht="21"/>
    <row r="1193" ht="21"/>
    <row r="1194" ht="21"/>
    <row r="1195" ht="21"/>
    <row r="1196" ht="21"/>
    <row r="1197" ht="21"/>
    <row r="1198" ht="21"/>
    <row r="1205" ht="21"/>
    <row r="1206" ht="21"/>
    <row r="1207" ht="21"/>
    <row r="1208" ht="21"/>
    <row r="1209" ht="21"/>
    <row r="1210" ht="21"/>
    <row r="1211"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3" ht="21"/>
    <row r="1374" ht="21"/>
    <row r="1375" ht="21"/>
    <row r="1376" ht="21"/>
    <row r="1377" ht="21"/>
    <row r="1378" ht="21"/>
    <row r="1379" ht="21"/>
    <row r="1380" ht="21"/>
    <row r="1381" ht="21"/>
    <row r="1382" ht="21"/>
    <row r="1383" ht="21"/>
    <row r="1384" ht="21"/>
    <row r="1385" ht="21"/>
    <row r="1386" ht="21"/>
    <row r="1387" ht="21"/>
    <row r="1390" ht="21"/>
    <row r="1391" ht="21"/>
    <row r="1392"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7" ht="21"/>
    <row r="1449" ht="21"/>
    <row r="1450" ht="21"/>
    <row r="1451" ht="21"/>
    <row r="1452" ht="21"/>
    <row r="1453" ht="21"/>
    <row r="1456" ht="21"/>
    <row r="1457" ht="21"/>
    <row r="1459" ht="21"/>
    <row r="1460" ht="21"/>
    <row r="1461" ht="21"/>
    <row r="1462" ht="21"/>
    <row r="1464" ht="21"/>
    <row r="1465" ht="21"/>
    <row r="1466" ht="21"/>
    <row r="1467" ht="21"/>
    <row r="1468" ht="21"/>
    <row r="1469" ht="21"/>
    <row r="1470"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4" ht="21"/>
    <row r="1495" ht="21"/>
    <row r="1496" ht="21"/>
    <row r="1497" ht="21"/>
    <row r="1498" ht="21"/>
    <row r="1500" ht="21"/>
    <row r="1502" ht="21"/>
    <row r="1503" ht="21"/>
    <row r="1504" ht="21"/>
    <row r="1505" ht="21"/>
    <row r="1506" ht="21"/>
    <row r="1507" ht="21"/>
    <row r="1508" ht="21"/>
    <row r="1509" ht="21"/>
    <row r="1510" ht="21"/>
    <row r="1511" ht="21"/>
    <row r="1512" ht="21"/>
    <row r="1513" ht="21"/>
    <row r="1514" ht="21"/>
    <row r="1515" ht="21"/>
    <row r="1516" ht="21"/>
    <row r="1518" ht="21"/>
    <row r="1519" ht="21"/>
    <row r="1520" ht="21"/>
    <row r="1521" ht="21"/>
    <row r="1522" ht="21"/>
    <row r="1523" ht="21"/>
    <row r="1524" ht="21"/>
    <row r="1525" ht="21"/>
    <row r="1526" ht="21"/>
    <row r="1527" ht="21"/>
    <row r="1528" ht="21"/>
    <row r="1529" ht="21"/>
    <row r="1533" ht="21"/>
    <row r="1534" ht="21"/>
    <row r="1535" ht="21"/>
    <row r="1536" ht="21"/>
    <row r="1537" ht="21"/>
    <row r="1538" ht="21"/>
    <row r="1539" ht="21"/>
    <row r="1540" ht="21"/>
    <row r="1541" ht="21"/>
    <row r="1542" ht="21"/>
    <row r="1543" ht="21"/>
    <row r="1544" ht="21"/>
    <row r="1545" ht="21"/>
    <row r="1546" ht="21"/>
    <row r="1547" ht="21"/>
    <row r="1548" ht="21"/>
    <row r="1549"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6" ht="21"/>
    <row r="1647" ht="21"/>
    <row r="1648" ht="21"/>
    <row r="1649" ht="21"/>
    <row r="1650" ht="21"/>
    <row r="1651" ht="21"/>
    <row r="1652" ht="21"/>
    <row r="1653" ht="21"/>
    <row r="1660" ht="21"/>
    <row r="1661" ht="21"/>
    <row r="1662" ht="21"/>
    <row r="1663" ht="21"/>
    <row r="1664" ht="21"/>
    <row r="1665" ht="21"/>
    <row r="1666" ht="21"/>
    <row r="1673" ht="21"/>
    <row r="1674" ht="21"/>
    <row r="1675" ht="21"/>
    <row r="1676" ht="21"/>
    <row r="1677" ht="21"/>
    <row r="1678" ht="21"/>
    <row r="1679" ht="21"/>
    <row r="1688" ht="21"/>
    <row r="1689" ht="21"/>
    <row r="1690" ht="21"/>
    <row r="1691" ht="21"/>
    <row r="1692" ht="21"/>
    <row r="1693" ht="21"/>
    <row r="1694" ht="21"/>
    <row r="1695" ht="21"/>
    <row r="1702" ht="21"/>
    <row r="1703" ht="21"/>
    <row r="1704" ht="21"/>
    <row r="1705" ht="21"/>
    <row r="1706" ht="21"/>
    <row r="1707" ht="21"/>
    <row r="1708" ht="21"/>
    <row r="1715" ht="21"/>
    <row r="1716" ht="21"/>
    <row r="1717" ht="21"/>
    <row r="1718" ht="21"/>
    <row r="1719" ht="21"/>
    <row r="1720" ht="21"/>
    <row r="1721" ht="21"/>
    <row r="1724" ht="21"/>
    <row r="1725" ht="21"/>
    <row r="1726" ht="21"/>
    <row r="1727" ht="21"/>
    <row r="1728" ht="21"/>
    <row r="1729" ht="21"/>
    <row r="1730" ht="21"/>
    <row r="1737" ht="21"/>
    <row r="1738" ht="21"/>
    <row r="1739" ht="21"/>
    <row r="1740" ht="21"/>
    <row r="1741" ht="21"/>
    <row r="1742" ht="21"/>
    <row r="1743" ht="21"/>
    <row r="1744" ht="21"/>
    <row r="1751" ht="21"/>
    <row r="1752" ht="21"/>
    <row r="1753" ht="21"/>
    <row r="1754" ht="21"/>
    <row r="1755" ht="21"/>
    <row r="1756" ht="21"/>
    <row r="1757" ht="21"/>
    <row r="1764" ht="21"/>
    <row r="1765" ht="21"/>
    <row r="1766" ht="21"/>
    <row r="1767" ht="21"/>
    <row r="1768" ht="21"/>
    <row r="1769" ht="21"/>
    <row r="1770" ht="21"/>
    <row r="1779" ht="21"/>
    <row r="1780" ht="21"/>
    <row r="1781" ht="21"/>
    <row r="1782" ht="21"/>
    <row r="1783" ht="21"/>
    <row r="1784" ht="21"/>
    <row r="1785" ht="21"/>
    <row r="1786" ht="21"/>
    <row r="1793" ht="21"/>
    <row r="1794" ht="21"/>
    <row r="1795" ht="21"/>
    <row r="1796" ht="21"/>
    <row r="1797" ht="21"/>
    <row r="1798" ht="21"/>
    <row r="1799" ht="21"/>
    <row r="1806" ht="21"/>
    <row r="1807" ht="21"/>
    <row r="1808" ht="21"/>
    <row r="1809" ht="21"/>
    <row r="1810" ht="21"/>
    <row r="1811" ht="21"/>
    <row r="1812" ht="21"/>
    <row r="1816" ht="21"/>
    <row r="1817" ht="21"/>
    <row r="1818" ht="21"/>
    <row r="1819" ht="21"/>
    <row r="1820" ht="21"/>
    <row r="1821" ht="21"/>
    <row r="1828" ht="21"/>
    <row r="1829" ht="21"/>
    <row r="1830" ht="21"/>
    <row r="1831" ht="21"/>
    <row r="1832" ht="21"/>
    <row r="1833" ht="21"/>
    <row r="1834" ht="21"/>
    <row r="1841" ht="21"/>
    <row r="1842" ht="21"/>
    <row r="1843" ht="21"/>
    <row r="1844" ht="21"/>
    <row r="1845" ht="21"/>
    <row r="1846" ht="21"/>
    <row r="1847" ht="21"/>
    <row r="1851" ht="21"/>
    <row r="1852" ht="21"/>
    <row r="1853" ht="21"/>
    <row r="1854" ht="21"/>
    <row r="1855" ht="21"/>
    <row r="1857" ht="21"/>
    <row r="1858" ht="21"/>
    <row r="1862" ht="21"/>
    <row r="1863" ht="21"/>
    <row r="1864" ht="21"/>
    <row r="1865" ht="21"/>
    <row r="1866" ht="21"/>
    <row r="1867" ht="21"/>
    <row r="1868" ht="21"/>
    <row r="1869" ht="21"/>
    <row r="1870" ht="21"/>
    <row r="1871" ht="21"/>
    <row r="1873" ht="21"/>
    <row r="1874" ht="21"/>
    <row r="1878" ht="21"/>
    <row r="1879" ht="21"/>
    <row r="1880" ht="21"/>
    <row r="1881" ht="21"/>
    <row r="1882" ht="21"/>
    <row r="1883" ht="21"/>
    <row r="1884" ht="21"/>
    <row r="1887" ht="21"/>
    <row r="1888" ht="21"/>
    <row r="1889" ht="21"/>
    <row r="1890" ht="21"/>
    <row r="1894" ht="21"/>
    <row r="1895" ht="21"/>
    <row r="1896" ht="21"/>
    <row r="1899" ht="21"/>
    <row r="1900" ht="21"/>
    <row r="1901" ht="21"/>
    <row r="1902" ht="21"/>
    <row r="1903" ht="21"/>
    <row r="1904" ht="21"/>
    <row r="1905" ht="21"/>
    <row r="1906" ht="21"/>
    <row r="1907" ht="21"/>
    <row r="1908" ht="21"/>
    <row r="1909" ht="21"/>
    <row r="1910" ht="21"/>
    <row r="1913" ht="21"/>
    <row r="1914" ht="21"/>
    <row r="1915" ht="21"/>
    <row r="1916" ht="21"/>
    <row r="1920" ht="21"/>
    <row r="1921" ht="21"/>
    <row r="1922" ht="21"/>
    <row r="1925" ht="21"/>
    <row r="1926" ht="21"/>
    <row r="1927" ht="21"/>
    <row r="1928" ht="21"/>
    <row r="1929" ht="21"/>
    <row r="1930" ht="21"/>
    <row r="1933" ht="21"/>
    <row r="1934" ht="21"/>
    <row r="1935" ht="21"/>
    <row r="1938" ht="21"/>
    <row r="1939" ht="21"/>
    <row r="1940" ht="21"/>
    <row r="1941" ht="21"/>
    <row r="1942" ht="21"/>
    <row r="1943" ht="21"/>
    <row r="1944" ht="21"/>
    <row r="1945" ht="21"/>
    <row r="1946" ht="21"/>
    <row r="1947" ht="21"/>
    <row r="1948" ht="21"/>
    <row r="1949" ht="21"/>
    <row r="1952" ht="21"/>
    <row r="1953" ht="21"/>
    <row r="1954" ht="21"/>
    <row r="1955" ht="21"/>
    <row r="1959" ht="21"/>
    <row r="1960" ht="21"/>
    <row r="1961" ht="21"/>
    <row r="1964" ht="21"/>
    <row r="1965" ht="21"/>
    <row r="1966" ht="21"/>
    <row r="1967" ht="21"/>
    <row r="1968" ht="21"/>
    <row r="1969" ht="21"/>
    <row r="1970" ht="21"/>
    <row r="1973" ht="21"/>
    <row r="1974" ht="21"/>
    <row r="1975" ht="21"/>
    <row r="1976" ht="21"/>
    <row r="1978" ht="21"/>
    <row r="1979" ht="21"/>
    <row r="1980" ht="21"/>
    <row r="1981" ht="21"/>
    <row r="1982" ht="21"/>
    <row r="1983" ht="21"/>
    <row r="1986" ht="21"/>
    <row r="1987" ht="21"/>
    <row r="1988" ht="21"/>
    <row r="1991" ht="21"/>
    <row r="1992" ht="21"/>
    <row r="1993" ht="21"/>
    <row r="1994" ht="21"/>
    <row r="1995" ht="21"/>
    <row r="1996" ht="21"/>
    <row r="1997" ht="21"/>
    <row r="1998" ht="21"/>
    <row r="1999" ht="21"/>
    <row r="2000" ht="21"/>
    <row r="2001" ht="21"/>
    <row r="2002" ht="21"/>
    <row r="2005" ht="21"/>
    <row r="2006" ht="21"/>
    <row r="2007" ht="21"/>
    <row r="2008" ht="21"/>
    <row r="2012" ht="21"/>
    <row r="2013" ht="21"/>
    <row r="2014" ht="21"/>
    <row r="2017" ht="21"/>
    <row r="2018" ht="21"/>
    <row r="2019" ht="21"/>
    <row r="2020" ht="21"/>
    <row r="2021" ht="21"/>
    <row r="2022" ht="21"/>
    <row r="2023" ht="21"/>
    <row r="2026" ht="21"/>
    <row r="2027" ht="21"/>
    <row r="2028" ht="21"/>
    <row r="2029" ht="21"/>
    <row r="2030" ht="21"/>
    <row r="2031" ht="21"/>
    <row r="2032" ht="21"/>
    <row r="2035" ht="21"/>
    <row r="2036" ht="21"/>
    <row r="2037" ht="21"/>
    <row r="2038" ht="21"/>
    <row r="2039" ht="21"/>
    <row r="2040" ht="21"/>
    <row r="2041" ht="21"/>
    <row r="2042" ht="21"/>
    <row r="2043" ht="21"/>
    <row r="2046" ht="21"/>
    <row r="2047" ht="21"/>
    <row r="2048" ht="21"/>
    <row r="2050" ht="21"/>
    <row r="2051" ht="21"/>
    <row r="2052" ht="21"/>
    <row r="2053" ht="21"/>
    <row r="2054" ht="21"/>
    <row r="2055" ht="21"/>
    <row r="2058" ht="21"/>
    <row r="2059" ht="21"/>
    <row r="2060" ht="21"/>
    <row r="2061" ht="21"/>
    <row r="2062" ht="21"/>
    <row r="2063" ht="21"/>
    <row r="2064" ht="21"/>
    <row r="2065" ht="21"/>
    <row r="2068" ht="21"/>
    <row r="2069" ht="21"/>
    <row r="2071" ht="21"/>
    <row r="2072" ht="21"/>
    <row r="2073" ht="21"/>
    <row r="2074" ht="21"/>
    <row r="2075" ht="21"/>
    <row r="2076" ht="21"/>
    <row r="2079" ht="21"/>
    <row r="2080" ht="21"/>
    <row r="2081" ht="21"/>
    <row r="2082" ht="21"/>
    <row r="2083" ht="21"/>
    <row r="2084" ht="21"/>
    <row r="2085" ht="21"/>
    <row r="2086"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2019-03-14T07:54:56Z</dcterms:modified>
  <cp:category/>
  <cp:version/>
  <cp:contentType/>
  <cp:contentStatus/>
</cp:coreProperties>
</file>