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1.5\Share\01_中央\01読書推進課(館内奉仕課)\01-2 児童室\★子どもの読書活動推進センター\教科書単元・テーマ別資料リスト\R5\03リスト\HP用\"/>
    </mc:Choice>
  </mc:AlternateContent>
  <xr:revisionPtr revIDLastSave="0" documentId="13_ncr:1_{4AAF73A7-F9F6-46B6-9B0B-B66445951CEB}" xr6:coauthVersionLast="47" xr6:coauthVersionMax="47" xr10:uidLastSave="{00000000-0000-0000-0000-000000000000}"/>
  <bookViews>
    <workbookView xWindow="-120" yWindow="-120" windowWidth="29040" windowHeight="15840" tabRatio="906" activeTab="8" xr2:uid="{F8C47045-B8AB-441B-BA79-BF966227D0E0}"/>
  </bookViews>
  <sheets>
    <sheet name="【１学年】じどう車" sheetId="8" r:id="rId1"/>
    <sheet name="【2学年】おもちゃ" sheetId="15" r:id="rId2"/>
    <sheet name="【2学年】生きもの" sheetId="12" r:id="rId3"/>
    <sheet name="【3学年】生き物" sheetId="11" r:id="rId4"/>
    <sheet name="【3年学年】食べ物" sheetId="13" r:id="rId5"/>
    <sheet name="【4学年】故事成語" sheetId="6" r:id="rId6"/>
    <sheet name="【4学年】工芸品" sheetId="4" r:id="rId7"/>
    <sheet name="【5学年】俳句" sheetId="14" r:id="rId8"/>
    <sheet name="【6学年】日本文化" sheetId="2" r:id="rId9"/>
  </sheets>
  <definedNames>
    <definedName name="_xlnm._FilterDatabase" localSheetId="3" hidden="1">【3学年】生き物!$D$1:$D$57</definedName>
    <definedName name="_xlnm.Print_Area" localSheetId="0">【１学年】じどう車!$A$1:$D$24</definedName>
    <definedName name="_xlnm.Print_Area" localSheetId="1">【2学年】おもちゃ!$A$1:$D$26</definedName>
    <definedName name="_xlnm.Print_Area" localSheetId="2">【2学年】生きもの!$A$1:$D$27</definedName>
    <definedName name="_xlnm.Print_Area" localSheetId="3">【3学年】生き物!$A$1:$D$57</definedName>
    <definedName name="_xlnm.Print_Area" localSheetId="4">【3年学年】食べ物!$A$1:$D$27</definedName>
    <definedName name="_xlnm.Print_Area" localSheetId="5">【4学年】故事成語!$A$1:$D$22</definedName>
    <definedName name="_xlnm.Print_Area" localSheetId="6">【4学年】工芸品!$A$1:$D$33</definedName>
    <definedName name="_xlnm.Print_Area" localSheetId="7">【5学年】俳句!$A$1:$D$63</definedName>
    <definedName name="_xlnm.Print_Area" localSheetId="8">【6学年】日本文化!$A$1:$D$47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8" l="1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8" i="8"/>
  <c r="D27" i="8"/>
  <c r="D26" i="8"/>
  <c r="D25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8" i="8"/>
  <c r="C27" i="8"/>
  <c r="C26" i="8"/>
  <c r="C25" i="8"/>
  <c r="B61" i="8"/>
  <c r="B46" i="8"/>
  <c r="B40" i="8"/>
  <c r="B39" i="8"/>
  <c r="B38" i="8"/>
  <c r="B37" i="8"/>
  <c r="B36" i="8"/>
  <c r="B25" i="8"/>
</calcChain>
</file>

<file path=xl/sharedStrings.xml><?xml version="1.0" encoding="utf-8"?>
<sst xmlns="http://schemas.openxmlformats.org/spreadsheetml/2006/main" count="1218" uniqueCount="736">
  <si>
    <t>書名</t>
    <rPh sb="0" eb="2">
      <t>ショメイ</t>
    </rPh>
    <phoneticPr fontId="1"/>
  </si>
  <si>
    <t>出版社</t>
    <rPh sb="0" eb="3">
      <t>シュッパンシャ</t>
    </rPh>
    <phoneticPr fontId="1"/>
  </si>
  <si>
    <t>著者</t>
    <rPh sb="0" eb="2">
      <t>チョシャ</t>
    </rPh>
    <phoneticPr fontId="1"/>
  </si>
  <si>
    <t>あすなろ書房</t>
    <phoneticPr fontId="1"/>
  </si>
  <si>
    <t>服部栄養料理研究会／監修</t>
    <phoneticPr fontId="1"/>
  </si>
  <si>
    <t>安達 修二／監修</t>
    <phoneticPr fontId="1"/>
  </si>
  <si>
    <t>金の星社</t>
    <rPh sb="0" eb="1">
      <t>キン</t>
    </rPh>
    <rPh sb="2" eb="3">
      <t>ホシ</t>
    </rPh>
    <rPh sb="3" eb="4">
      <t>シャ</t>
    </rPh>
    <phoneticPr fontId="1"/>
  </si>
  <si>
    <t>ポプラ社</t>
    <phoneticPr fontId="1"/>
  </si>
  <si>
    <t>食べもののひみつ」編集室／[編]</t>
    <phoneticPr fontId="1"/>
  </si>
  <si>
    <t>理論社</t>
    <phoneticPr fontId="1"/>
  </si>
  <si>
    <t>学研</t>
    <phoneticPr fontId="1"/>
  </si>
  <si>
    <t>あかね書房</t>
    <phoneticPr fontId="1"/>
  </si>
  <si>
    <t>国分 牧衛／監修</t>
    <phoneticPr fontId="1"/>
  </si>
  <si>
    <t>金の星社</t>
    <phoneticPr fontId="1"/>
  </si>
  <si>
    <t>大木 邦彦／文・構成</t>
    <phoneticPr fontId="1"/>
  </si>
  <si>
    <t>石谷 孝佑／監修</t>
    <phoneticPr fontId="1"/>
  </si>
  <si>
    <t>ものづくり探検編集室／編著</t>
    <phoneticPr fontId="1"/>
  </si>
  <si>
    <t>大研究!!「豆」のひみつがわかる本　1　豆はとってもすぐれもの</t>
    <phoneticPr fontId="1"/>
  </si>
  <si>
    <t>吉田 よし子／総監修</t>
    <phoneticPr fontId="1"/>
  </si>
  <si>
    <t>岩崎書店</t>
    <phoneticPr fontId="1"/>
  </si>
  <si>
    <t>大豆のへんしん図鑑　2　とうふ・なっとう・みそ・しょうゆ</t>
    <phoneticPr fontId="1"/>
  </si>
  <si>
    <t>稲垣 栄洋／監修</t>
    <phoneticPr fontId="1"/>
  </si>
  <si>
    <t>小峰書店</t>
    <phoneticPr fontId="1"/>
  </si>
  <si>
    <t>大豆の大研究　体にいい、地球にやさしい</t>
    <phoneticPr fontId="1"/>
  </si>
  <si>
    <t>加藤 昇／監修</t>
    <phoneticPr fontId="1"/>
  </si>
  <si>
    <t>PHP研究所</t>
    <phoneticPr fontId="1"/>
  </si>
  <si>
    <t>お米のこれからを考える　4　お米とごはん新しいかたち</t>
    <phoneticPr fontId="1"/>
  </si>
  <si>
    <t>「お米のこれからを考える」編集室／[編]</t>
    <phoneticPr fontId="1"/>
  </si>
  <si>
    <t>大きなずかんはたらくじどう車　1　バス・トラック・ダンプカー</t>
    <phoneticPr fontId="1"/>
  </si>
  <si>
    <t>大きなずかんはたらくじどう車　2　ショベルカー・クレーン車</t>
    <phoneticPr fontId="1"/>
  </si>
  <si>
    <t>大きなずかんはたらくじどう車　3　しょうぼう車・きゅうきゅう車</t>
    <phoneticPr fontId="1"/>
  </si>
  <si>
    <t>大きなずかんはたらくじどう車　4　せいそう車・ミキサー車</t>
    <phoneticPr fontId="1"/>
  </si>
  <si>
    <t>元浦 年康／写真・監修</t>
    <phoneticPr fontId="1"/>
  </si>
  <si>
    <t>学研教育出版</t>
    <phoneticPr fontId="1"/>
  </si>
  <si>
    <t>国土社編集部／編</t>
    <phoneticPr fontId="1"/>
  </si>
  <si>
    <t>国土社</t>
    <phoneticPr fontId="1"/>
  </si>
  <si>
    <t>はたらくじどう車しごととつくり　1　ブルドーザー・ショベルカー</t>
    <phoneticPr fontId="1"/>
  </si>
  <si>
    <t>はたらくじどう車しごととつくり　2　しょうぼう車・きゅうきゅう車</t>
    <phoneticPr fontId="1"/>
  </si>
  <si>
    <t>はたらくじどう車しごととつくり　3　パトカー・白バイ</t>
    <phoneticPr fontId="1"/>
  </si>
  <si>
    <t>はたらくじどう車しごととつくり　4　バス・トラック</t>
    <phoneticPr fontId="1"/>
  </si>
  <si>
    <t>はたらくじどう車しごととつくり　5　ごみしゅうしゅう車・ゆうびん車</t>
    <phoneticPr fontId="1"/>
  </si>
  <si>
    <t>はたらくじどう車しごととつくり　6　じょうよう車</t>
    <phoneticPr fontId="1"/>
  </si>
  <si>
    <t>小峰書店編集部／編</t>
    <phoneticPr fontId="1"/>
  </si>
  <si>
    <t>サイレンカー</t>
    <phoneticPr fontId="1"/>
  </si>
  <si>
    <t>小賀野 実／監修</t>
    <phoneticPr fontId="1"/>
  </si>
  <si>
    <t>金田 昌司／監修</t>
    <phoneticPr fontId="1"/>
  </si>
  <si>
    <t>ポプラ社</t>
    <phoneticPr fontId="1"/>
  </si>
  <si>
    <t>企業内職人図鑑　4　私たちがつくっています。　伝統工芸品</t>
    <phoneticPr fontId="1"/>
  </si>
  <si>
    <t>企業内職人図鑑　7　私たちがつくっています。　伝統工芸品</t>
    <phoneticPr fontId="1"/>
  </si>
  <si>
    <t>企業内職人図鑑　10　私たちがつくっています。　伝統工芸品</t>
    <phoneticPr fontId="1"/>
  </si>
  <si>
    <t>企業内職人図鑑　13　私たちがつくっています。　伝統工芸品</t>
    <phoneticPr fontId="1"/>
  </si>
  <si>
    <t>こどもくらぶ／編</t>
    <phoneticPr fontId="1"/>
  </si>
  <si>
    <t>同友館</t>
    <phoneticPr fontId="1"/>
  </si>
  <si>
    <t>調べる!47都道府県伝統工芸で見る日本</t>
    <phoneticPr fontId="1"/>
  </si>
  <si>
    <t>伝統工芸のきほん　1　焼きもの</t>
    <phoneticPr fontId="1"/>
  </si>
  <si>
    <t>伝統工芸のきほん　2　ぬりもの</t>
    <phoneticPr fontId="1"/>
  </si>
  <si>
    <t>伝統工芸のきほん　3　木工と金工</t>
    <phoneticPr fontId="1"/>
  </si>
  <si>
    <t>伝統工芸のきほん　4　布</t>
    <phoneticPr fontId="1"/>
  </si>
  <si>
    <t>伝統工芸のきほん　5　和紙と文具</t>
    <phoneticPr fontId="1"/>
  </si>
  <si>
    <t>伝統工芸のきほん編集室／[編]</t>
    <phoneticPr fontId="1"/>
  </si>
  <si>
    <t>理論社</t>
    <phoneticPr fontId="1"/>
  </si>
  <si>
    <t>伝統工芸ってなに?　見る・知る・楽しむガイドブック</t>
    <phoneticPr fontId="1"/>
  </si>
  <si>
    <t>日本工芸会東日本支部／編</t>
    <phoneticPr fontId="1"/>
  </si>
  <si>
    <t>芸艸堂</t>
    <phoneticPr fontId="1"/>
  </si>
  <si>
    <t>伝統工芸　ポプラディア情報館</t>
    <phoneticPr fontId="1"/>
  </si>
  <si>
    <t>伝統的工芸品産業振興協会／監修</t>
    <phoneticPr fontId="1"/>
  </si>
  <si>
    <t>都道府県別伝統工芸大事典　日本全国の工芸品の技と魅力発見!</t>
    <phoneticPr fontId="1"/>
  </si>
  <si>
    <t>宮原 克人／監修</t>
    <phoneticPr fontId="1"/>
  </si>
  <si>
    <t>あかね書房</t>
    <phoneticPr fontId="1"/>
  </si>
  <si>
    <t>伝統工業を調べよう　調べよう・日本の伝統工業 1</t>
    <phoneticPr fontId="1"/>
  </si>
  <si>
    <t>北海道・東北の伝統工業　調べよう・日本の伝統工業 2</t>
    <phoneticPr fontId="1"/>
  </si>
  <si>
    <t>関東の伝統工業　調べよう・日本の伝統工業 3</t>
    <phoneticPr fontId="1"/>
  </si>
  <si>
    <t>中部の伝統工業　調べよう・日本の伝統工業 4</t>
    <phoneticPr fontId="1"/>
  </si>
  <si>
    <t>近畿の伝統工業　調べよう・日本の伝統工業 5</t>
    <phoneticPr fontId="1"/>
  </si>
  <si>
    <t>中国・四国の伝統工業　調べよう・日本の伝統工業 6</t>
    <phoneticPr fontId="1"/>
  </si>
  <si>
    <t>九州・沖縄の伝統工業　調べよう・日本の伝統工業 7</t>
    <phoneticPr fontId="1"/>
  </si>
  <si>
    <t>北 俊夫／監修</t>
    <phoneticPr fontId="1"/>
  </si>
  <si>
    <t>国土社</t>
    <phoneticPr fontId="1"/>
  </si>
  <si>
    <t>青山 由紀／監修</t>
    <phoneticPr fontId="1"/>
  </si>
  <si>
    <t>汐文社</t>
    <phoneticPr fontId="1"/>
  </si>
  <si>
    <t>柴田 芳作／監修</t>
    <phoneticPr fontId="1"/>
  </si>
  <si>
    <t>伝統工芸の名人に会いに行く　1　やきもの</t>
    <phoneticPr fontId="1"/>
  </si>
  <si>
    <t>伝統工芸の名人に会いに行く　2　紙すき</t>
    <phoneticPr fontId="1"/>
  </si>
  <si>
    <t>伝統工芸の名人に会いに行く　3　曲げわっぱ</t>
    <phoneticPr fontId="1"/>
  </si>
  <si>
    <t>伝統工芸の名人に会いに行く　4　ふで</t>
    <phoneticPr fontId="1"/>
  </si>
  <si>
    <t>伝統工芸の名人に会いに行く　5　ガラス</t>
    <phoneticPr fontId="1"/>
  </si>
  <si>
    <t>伝統工芸の名人に会いに行く　6　うるしの器</t>
    <phoneticPr fontId="1"/>
  </si>
  <si>
    <t>瀬戸山 玄／文と写真</t>
    <phoneticPr fontId="1"/>
  </si>
  <si>
    <t>岩崎書店</t>
    <phoneticPr fontId="1"/>
  </si>
  <si>
    <t>リブリオ出版</t>
    <phoneticPr fontId="1"/>
  </si>
  <si>
    <t>深光 富士男／著</t>
    <phoneticPr fontId="1"/>
  </si>
  <si>
    <t>さ・え・ら書房</t>
    <phoneticPr fontId="1"/>
  </si>
  <si>
    <t>知っておきたい教科書に出てくる故事成語　1　生きかたを考える言葉</t>
    <phoneticPr fontId="1"/>
  </si>
  <si>
    <t>知っておきたい教科書に出てくる故事成語　2　学びを深める言葉</t>
    <phoneticPr fontId="1"/>
  </si>
  <si>
    <t>知っておきたい教科書に出てくる故事成語　3　歴史から生まれた言葉</t>
    <phoneticPr fontId="1"/>
  </si>
  <si>
    <t>全国漢文教育学会／編</t>
    <phoneticPr fontId="1"/>
  </si>
  <si>
    <t>汐文社</t>
    <phoneticPr fontId="1"/>
  </si>
  <si>
    <t>写真で読み解く故事成語大辞典</t>
    <phoneticPr fontId="1"/>
  </si>
  <si>
    <t>三上 英司／監修</t>
    <phoneticPr fontId="1"/>
  </si>
  <si>
    <t>あかね書房</t>
    <phoneticPr fontId="1"/>
  </si>
  <si>
    <t>調べて使える!ことわざブック　1　慣用句 四字熟語 故事成語つき　生きもののことわざ</t>
    <phoneticPr fontId="1"/>
  </si>
  <si>
    <t>調べて使える!ことわざブック　2　慣用句 四字熟語 故事成語つき　人とからだのことわざ</t>
    <phoneticPr fontId="1"/>
  </si>
  <si>
    <t>調べて使える!ことわざブック　3　慣用句 四字熟語 故事成語つき　食べものと自然のことわざ</t>
    <phoneticPr fontId="1"/>
  </si>
  <si>
    <t>調べて使える!ことわざブック　4　慣用句 四字熟語 故事成語つき　道具と乗りもののことわざ</t>
    <phoneticPr fontId="1"/>
  </si>
  <si>
    <t>調べて使える!ことわざブック　5　慣用句 四字熟語 故事成語つき　暮らしと数のことわざ</t>
    <phoneticPr fontId="1"/>
  </si>
  <si>
    <t>それがあったか!故事成語</t>
    <phoneticPr fontId="1"/>
  </si>
  <si>
    <t>三田村 信行／文</t>
    <phoneticPr fontId="1"/>
  </si>
  <si>
    <t>童心社</t>
    <phoneticPr fontId="1"/>
  </si>
  <si>
    <t>つかってみよう!四字熟語365日　ことばの事典365日</t>
    <phoneticPr fontId="1"/>
  </si>
  <si>
    <t>青木 伸生／監修</t>
    <phoneticPr fontId="1"/>
  </si>
  <si>
    <t>小峰書店</t>
    <phoneticPr fontId="1"/>
  </si>
  <si>
    <t>わかる、伝わる、古典のこころ　3　光村の国語　ことわざ・慣用句・故事成語を楽しむ14のアイデア</t>
    <phoneticPr fontId="1"/>
  </si>
  <si>
    <t>工藤 直子／監修</t>
    <phoneticPr fontId="1"/>
  </si>
  <si>
    <t>光村教育図書</t>
    <phoneticPr fontId="1"/>
  </si>
  <si>
    <t>金田一先生と日本語を学ぼう　3　ことわざと慣用句</t>
    <phoneticPr fontId="1"/>
  </si>
  <si>
    <t>金田一 秀穂／監修</t>
    <phoneticPr fontId="1"/>
  </si>
  <si>
    <t>スタジオタッククリエイティブ</t>
    <phoneticPr fontId="1"/>
  </si>
  <si>
    <t>こども故事成語</t>
    <phoneticPr fontId="1"/>
  </si>
  <si>
    <t>齋藤 孝／著</t>
    <phoneticPr fontId="1"/>
  </si>
  <si>
    <t>草思社</t>
    <phoneticPr fontId="1"/>
  </si>
  <si>
    <t>大人も読みたいこども歳時記</t>
    <phoneticPr fontId="1"/>
  </si>
  <si>
    <t>長谷川 櫂／監修</t>
    <phoneticPr fontId="1"/>
  </si>
  <si>
    <t>小学館</t>
    <phoneticPr fontId="1"/>
  </si>
  <si>
    <t>子どもおもしろ歳時記</t>
    <phoneticPr fontId="1"/>
  </si>
  <si>
    <t>金井 真紀／文・絵</t>
    <phoneticPr fontId="1"/>
  </si>
  <si>
    <t>理論社</t>
    <phoneticPr fontId="1"/>
  </si>
  <si>
    <t>写真で見る俳句歳時記　春1</t>
    <phoneticPr fontId="1"/>
  </si>
  <si>
    <t>写真で見る俳句歳時記　春2</t>
    <phoneticPr fontId="1"/>
  </si>
  <si>
    <t>写真で見る俳句歳時記　夏1</t>
    <phoneticPr fontId="1"/>
  </si>
  <si>
    <t>写真で見る俳句歳時記　夏2</t>
    <phoneticPr fontId="1"/>
  </si>
  <si>
    <t>写真で見る俳句歳時記　秋</t>
    <phoneticPr fontId="1"/>
  </si>
  <si>
    <t>写真で見る俳句歳時記　冬　</t>
    <phoneticPr fontId="1"/>
  </si>
  <si>
    <t>写真で見る俳句歳時記　新年・総索引</t>
    <phoneticPr fontId="1"/>
  </si>
  <si>
    <t>長谷川 秀一／監修</t>
    <phoneticPr fontId="1"/>
  </si>
  <si>
    <t>小峰書店</t>
    <phoneticPr fontId="1"/>
  </si>
  <si>
    <t>【俳句に親しむ】</t>
    <rPh sb="1" eb="3">
      <t>ハイク</t>
    </rPh>
    <rPh sb="4" eb="5">
      <t>シタ</t>
    </rPh>
    <phoneticPr fontId="1"/>
  </si>
  <si>
    <t>声に出そう四季の短歌・俳句　1　春のうた</t>
    <phoneticPr fontId="1"/>
  </si>
  <si>
    <t>声に出そう四季の短歌・俳句　2　夏のうた</t>
    <phoneticPr fontId="1"/>
  </si>
  <si>
    <t>声に出そう四季の短歌・俳句　3　秋のうた</t>
    <phoneticPr fontId="1"/>
  </si>
  <si>
    <t>声に出そう四季の短歌・俳句　4　冬のうた</t>
    <phoneticPr fontId="1"/>
  </si>
  <si>
    <t>岩越 豊雄／編著</t>
    <phoneticPr fontId="1"/>
  </si>
  <si>
    <t>汐文社</t>
    <phoneticPr fontId="1"/>
  </si>
  <si>
    <t>親子で楽しむこども俳句教室</t>
    <phoneticPr fontId="1"/>
  </si>
  <si>
    <t>仙田 洋子／編著</t>
    <phoneticPr fontId="1"/>
  </si>
  <si>
    <t>三省堂</t>
    <phoneticPr fontId="1"/>
  </si>
  <si>
    <t>作ってみようらくらく俳句</t>
    <phoneticPr fontId="1"/>
  </si>
  <si>
    <t>辻 桃子／著</t>
    <phoneticPr fontId="1"/>
  </si>
  <si>
    <t>偕成社</t>
    <phoneticPr fontId="1"/>
  </si>
  <si>
    <t>俳句・季語入門　1</t>
    <phoneticPr fontId="1"/>
  </si>
  <si>
    <t>俳句・季語入門　2</t>
    <phoneticPr fontId="1"/>
  </si>
  <si>
    <t>俳句・季語入門　3</t>
    <phoneticPr fontId="1"/>
  </si>
  <si>
    <t>俳句・季語入門　4</t>
    <phoneticPr fontId="1"/>
  </si>
  <si>
    <t>俳句・季語入門　5</t>
    <phoneticPr fontId="1"/>
  </si>
  <si>
    <t>石田 郷子／著</t>
    <phoneticPr fontId="1"/>
  </si>
  <si>
    <t>国土社</t>
    <phoneticPr fontId="1"/>
  </si>
  <si>
    <t>読んでみようわくわく俳句</t>
    <phoneticPr fontId="1"/>
  </si>
  <si>
    <t>短歌・俳句　季語辞典</t>
    <phoneticPr fontId="1"/>
  </si>
  <si>
    <t>中村 幸弘／監修</t>
    <phoneticPr fontId="1"/>
  </si>
  <si>
    <t>ポプラ社</t>
    <phoneticPr fontId="1"/>
  </si>
  <si>
    <t>子ども俳句歳時記</t>
    <phoneticPr fontId="1"/>
  </si>
  <si>
    <t>蝸牛社</t>
    <phoneticPr fontId="1"/>
  </si>
  <si>
    <t>名文に学ぶ授業に役立つ書くコツ!　3　俳句・川柳・短歌</t>
    <phoneticPr fontId="1"/>
  </si>
  <si>
    <t>白坂 洋一／監修</t>
    <phoneticPr fontId="1"/>
  </si>
  <si>
    <t>岩崎書店</t>
    <phoneticPr fontId="1"/>
  </si>
  <si>
    <t>はじめてであう俳句の本　春の句</t>
    <phoneticPr fontId="1"/>
  </si>
  <si>
    <t>はじめてであう俳句の本　夏の句</t>
    <phoneticPr fontId="1"/>
  </si>
  <si>
    <t>はじめてであう俳句の本　秋の句</t>
    <phoneticPr fontId="1"/>
  </si>
  <si>
    <t>はじめてであう俳句の本　冬の句</t>
    <phoneticPr fontId="1"/>
  </si>
  <si>
    <t>桜井 信夫／編著</t>
    <phoneticPr fontId="1"/>
  </si>
  <si>
    <t>あすなろ書房</t>
    <phoneticPr fontId="1"/>
  </si>
  <si>
    <t>「日本人」を知る本　1　人・心・衣・食・住　日本人のはじまり</t>
    <phoneticPr fontId="1"/>
  </si>
  <si>
    <t>「日本人」を知る本　2　人・心・衣・食・住　日本人の信仰</t>
    <phoneticPr fontId="1"/>
  </si>
  <si>
    <t>「日本人」を知る本　3　人・心・衣・食・住　日本人の衣服</t>
    <phoneticPr fontId="1"/>
  </si>
  <si>
    <t>「日本人」を知る本　4　人・心・衣・食・住　日本人の食事</t>
    <phoneticPr fontId="1"/>
  </si>
  <si>
    <t>「日本人」を知る本　5　人・心・衣・食・住　日本人の住まい</t>
    <phoneticPr fontId="1"/>
  </si>
  <si>
    <t>岩崎書店</t>
    <phoneticPr fontId="1"/>
  </si>
  <si>
    <t>世界遺産になった食文化　8　日本人の伝統的な食文化和食</t>
    <phoneticPr fontId="1"/>
  </si>
  <si>
    <t>服部 津貴子／監修</t>
    <phoneticPr fontId="1"/>
  </si>
  <si>
    <t>WAVE出版</t>
    <phoneticPr fontId="1"/>
  </si>
  <si>
    <t>楽しく遊ぶ学ぶにっぽんの図鑑</t>
    <phoneticPr fontId="1"/>
  </si>
  <si>
    <t>藤森 裕治／監修</t>
    <phoneticPr fontId="1"/>
  </si>
  <si>
    <t>世界にはばたく日本力 日本の住</t>
    <phoneticPr fontId="1"/>
  </si>
  <si>
    <t>こどもくらぶ／編さん</t>
    <phoneticPr fontId="1"/>
  </si>
  <si>
    <t>小学館</t>
    <rPh sb="0" eb="3">
      <t>ショウガクカン</t>
    </rPh>
    <phoneticPr fontId="1"/>
  </si>
  <si>
    <t>ほるぷ出版</t>
    <phoneticPr fontId="1"/>
  </si>
  <si>
    <t>世界にはばたく日本力 日本の衣</t>
    <phoneticPr fontId="1"/>
  </si>
  <si>
    <t>世界にはばたく日本力 日本の食</t>
    <phoneticPr fontId="1"/>
  </si>
  <si>
    <t>日本の音日本の音楽</t>
    <phoneticPr fontId="1"/>
  </si>
  <si>
    <t>小塩 さとみ／著</t>
    <phoneticPr fontId="1"/>
  </si>
  <si>
    <t>アリス館</t>
    <phoneticPr fontId="1"/>
  </si>
  <si>
    <t>花火の大図鑑　職人の技が光る</t>
    <phoneticPr fontId="1"/>
  </si>
  <si>
    <t>日本煙火協会／監修</t>
    <phoneticPr fontId="1"/>
  </si>
  <si>
    <t>PHP研究所</t>
    <phoneticPr fontId="1"/>
  </si>
  <si>
    <t>島田 拓／著</t>
    <phoneticPr fontId="1"/>
  </si>
  <si>
    <t>ポプラ社</t>
    <phoneticPr fontId="1"/>
  </si>
  <si>
    <t>新開 孝／著</t>
    <phoneticPr fontId="1"/>
  </si>
  <si>
    <t>カブトムシ・クワガタムシ　くらしと飼い方</t>
    <phoneticPr fontId="1"/>
  </si>
  <si>
    <t>岡島 秀治／監修</t>
    <phoneticPr fontId="1"/>
  </si>
  <si>
    <t>学研</t>
    <rPh sb="0" eb="2">
      <t>ガッケン</t>
    </rPh>
    <phoneticPr fontId="1"/>
  </si>
  <si>
    <t>ザリガニ　くらしと飼い方</t>
    <phoneticPr fontId="1"/>
  </si>
  <si>
    <t>武田 正倫／監修</t>
    <phoneticPr fontId="1"/>
  </si>
  <si>
    <t>メダカ　くらしと飼い方</t>
    <phoneticPr fontId="1"/>
  </si>
  <si>
    <t>岩松 鷹司／監修</t>
    <phoneticPr fontId="1"/>
  </si>
  <si>
    <t>クワガタムシ　育てて、しらべる日本の生きものずかん 1</t>
    <phoneticPr fontId="1"/>
  </si>
  <si>
    <t>高家 博成／監修</t>
    <phoneticPr fontId="1"/>
  </si>
  <si>
    <t>ザリガニ　育てて、しらべる日本の生きものずかん 3</t>
    <phoneticPr fontId="1"/>
  </si>
  <si>
    <t>中谷 勇／監修</t>
    <phoneticPr fontId="1"/>
  </si>
  <si>
    <t>ダンゴムシ　育てて、しらべる日本の生きものずかん 4</t>
    <phoneticPr fontId="1"/>
  </si>
  <si>
    <t>布村 昇／監修</t>
    <phoneticPr fontId="1"/>
  </si>
  <si>
    <t>なくむし　育てて、しらべる日本の生きものずかん 11</t>
    <phoneticPr fontId="1"/>
  </si>
  <si>
    <t>大谷 剛／監修</t>
    <phoneticPr fontId="1"/>
  </si>
  <si>
    <t>メダカ　育てて、しらべる日本の生きものずかん 8　</t>
    <phoneticPr fontId="1"/>
  </si>
  <si>
    <t>集英社</t>
    <rPh sb="0" eb="3">
      <t>シュウエイシャ</t>
    </rPh>
    <phoneticPr fontId="1"/>
  </si>
  <si>
    <t>尾園 暁／著</t>
    <phoneticPr fontId="1"/>
  </si>
  <si>
    <t>新開 孝／著</t>
    <phoneticPr fontId="1"/>
  </si>
  <si>
    <t>内山 りゅう／著</t>
    <phoneticPr fontId="1"/>
  </si>
  <si>
    <t>アゲハチョウ観察ブック</t>
    <phoneticPr fontId="1"/>
  </si>
  <si>
    <t>藤丸 篤夫／構成・文・写真</t>
    <phoneticPr fontId="1"/>
  </si>
  <si>
    <t>カタツムリ観察ブック</t>
    <phoneticPr fontId="1"/>
  </si>
  <si>
    <t>小田 英智／構成・文</t>
    <phoneticPr fontId="1"/>
  </si>
  <si>
    <t>カブトムシ観察ブック</t>
    <phoneticPr fontId="1"/>
  </si>
  <si>
    <t>カマキリ観察ブック</t>
    <phoneticPr fontId="1"/>
  </si>
  <si>
    <t>クワガタムシ観察ブック</t>
    <phoneticPr fontId="1"/>
  </si>
  <si>
    <t>筒井 学／文・写真</t>
    <phoneticPr fontId="1"/>
  </si>
  <si>
    <t>ザリガニ観察ブック</t>
    <phoneticPr fontId="1"/>
  </si>
  <si>
    <t>メダカ観察ブック</t>
    <phoneticPr fontId="1"/>
  </si>
  <si>
    <t>偕成社</t>
    <phoneticPr fontId="1"/>
  </si>
  <si>
    <t>おおきくしてはっけん!ざりがにのひみつ</t>
    <phoneticPr fontId="1"/>
  </si>
  <si>
    <t>ひさかたチャイルド</t>
    <phoneticPr fontId="1"/>
  </si>
  <si>
    <t>カブトムシ&amp;クワガタ百科</t>
    <phoneticPr fontId="1"/>
  </si>
  <si>
    <t>安藤“アン”誠起／著</t>
    <phoneticPr fontId="1"/>
  </si>
  <si>
    <t>誠文堂新光社</t>
    <phoneticPr fontId="1"/>
  </si>
  <si>
    <t>浅井 ミノル／文</t>
    <phoneticPr fontId="1"/>
  </si>
  <si>
    <t>いきものかいかた図鑑　これ1冊で飼育はカンペキ!</t>
    <phoneticPr fontId="1"/>
  </si>
  <si>
    <t>岩崎書店</t>
    <phoneticPr fontId="1"/>
  </si>
  <si>
    <t>小さな生きものの春夏秋冬　1　しゃしん絵本　カブトムシ</t>
    <phoneticPr fontId="1"/>
  </si>
  <si>
    <t>小さな生きものの春夏秋冬　2　しゃしん絵本　テントウムシ</t>
    <phoneticPr fontId="1"/>
  </si>
  <si>
    <t>小さな生きものの春夏秋冬　3　しゃしん絵本　カマキリ</t>
    <phoneticPr fontId="1"/>
  </si>
  <si>
    <t>小さな生きものの春夏秋冬　4　しゃしん絵本　アリ</t>
    <phoneticPr fontId="1"/>
  </si>
  <si>
    <t>小さな生きものの春夏秋冬　5　しゃしん絵本　トンボ　</t>
    <phoneticPr fontId="1"/>
  </si>
  <si>
    <t>小さな生きものの春夏秋冬　6　しゃしん絵本　クモ</t>
    <phoneticPr fontId="1"/>
  </si>
  <si>
    <t>小さな生きものの春夏秋冬　7　しゃしん絵本　チョウ</t>
    <phoneticPr fontId="1"/>
  </si>
  <si>
    <t>小さな生きものの春夏秋冬　8　しゃしん絵本　バッタ</t>
    <phoneticPr fontId="1"/>
  </si>
  <si>
    <t>小さな生きものの春夏秋冬　9　しゃしん絵本　ハチ</t>
    <phoneticPr fontId="1"/>
  </si>
  <si>
    <t>小さな生きものの春夏秋冬　10　しゃしん絵本　ゾウムシ</t>
    <phoneticPr fontId="1"/>
  </si>
  <si>
    <t>小さな生きものの春夏秋冬　11　しゃしん絵本　カ</t>
    <phoneticPr fontId="1"/>
  </si>
  <si>
    <t>小さな生きものの春夏秋冬　12　しゃしん絵本　ダンゴムシ</t>
    <phoneticPr fontId="1"/>
  </si>
  <si>
    <t>池田 菜津美／文・構成</t>
    <phoneticPr fontId="1"/>
  </si>
  <si>
    <t>ポプラ社</t>
    <rPh sb="3" eb="4">
      <t>シャ</t>
    </rPh>
    <phoneticPr fontId="1"/>
  </si>
  <si>
    <t>はじめてのちいさないきもののしいくとかんさつ</t>
    <phoneticPr fontId="1"/>
  </si>
  <si>
    <t>武田 晋一／写真・文</t>
    <phoneticPr fontId="1"/>
  </si>
  <si>
    <t>学研プラス</t>
    <rPh sb="0" eb="2">
      <t>ガッケン</t>
    </rPh>
    <phoneticPr fontId="1"/>
  </si>
  <si>
    <t>ビジュアル大相撲図鑑　決定版</t>
    <phoneticPr fontId="1"/>
  </si>
  <si>
    <t>服部 祐兒／監修</t>
    <phoneticPr fontId="1"/>
  </si>
  <si>
    <t>汐文社</t>
    <phoneticPr fontId="1"/>
  </si>
  <si>
    <t>狂言の大研究　“笑い”の古典芸能</t>
    <phoneticPr fontId="1"/>
  </si>
  <si>
    <t>茂山 千五郎／監修</t>
    <phoneticPr fontId="1"/>
  </si>
  <si>
    <t>PHP研究所</t>
    <phoneticPr fontId="1"/>
  </si>
  <si>
    <t>世界にはばたく日本力 日本の音楽</t>
    <phoneticPr fontId="1"/>
  </si>
  <si>
    <t>和の文化を発見する水とくらす日本のわざ　1　生活</t>
    <phoneticPr fontId="1"/>
  </si>
  <si>
    <t>和の文化を発見する水とくらす日本のわざ　2　産業</t>
    <phoneticPr fontId="1"/>
  </si>
  <si>
    <t>和の文化を発見する水とくらす日本のわざ　3　伝統</t>
    <phoneticPr fontId="1"/>
  </si>
  <si>
    <t>中庭 光彦／監修</t>
    <phoneticPr fontId="1"/>
  </si>
  <si>
    <t>知って楽しい花火のえほん</t>
    <phoneticPr fontId="1"/>
  </si>
  <si>
    <t>冴木 一馬／作</t>
    <phoneticPr fontId="1"/>
  </si>
  <si>
    <t>あすなろ書房</t>
    <phoneticPr fontId="1"/>
  </si>
  <si>
    <t>日本食の大研究　国際化する日本の文化</t>
    <phoneticPr fontId="1"/>
  </si>
  <si>
    <t>PHP研究所／編</t>
    <phoneticPr fontId="1"/>
  </si>
  <si>
    <t>世界にはばたく日本力 日本のマンガ・アニメ</t>
    <phoneticPr fontId="1"/>
  </si>
  <si>
    <t>知りたい!日本の伝統音楽　1</t>
    <phoneticPr fontId="1"/>
  </si>
  <si>
    <t>知りたい!日本の伝統音楽　2</t>
    <phoneticPr fontId="1"/>
  </si>
  <si>
    <t>知りたい!日本の伝統音楽　3</t>
    <phoneticPr fontId="1"/>
  </si>
  <si>
    <t>京都市立芸術大学日本伝統音楽研究センター／監修</t>
    <phoneticPr fontId="1"/>
  </si>
  <si>
    <t>ミネルヴァ書房</t>
    <phoneticPr fontId="1"/>
  </si>
  <si>
    <t>和食のすべてがわかる本　1　</t>
    <phoneticPr fontId="1"/>
  </si>
  <si>
    <t>和食のすべてがわかる本 　2</t>
    <phoneticPr fontId="1"/>
  </si>
  <si>
    <t>和食のすべてがわかる本　3</t>
    <phoneticPr fontId="1"/>
  </si>
  <si>
    <t>和食のすべてがわかる本　4</t>
    <phoneticPr fontId="1"/>
  </si>
  <si>
    <t>服部 幸應／監修</t>
    <phoneticPr fontId="1"/>
  </si>
  <si>
    <t>子どもに伝えたい和の技術　10　発酵食品</t>
    <phoneticPr fontId="1"/>
  </si>
  <si>
    <t>子どもに伝えたい和の技術　11　保存食</t>
    <phoneticPr fontId="1"/>
  </si>
  <si>
    <t>子どもに伝えたい和の技術　12　弁当</t>
    <phoneticPr fontId="1"/>
  </si>
  <si>
    <t>和の技術を知る会／著</t>
    <phoneticPr fontId="1"/>
  </si>
  <si>
    <t>文溪堂</t>
    <phoneticPr fontId="1"/>
  </si>
  <si>
    <t>ことわざ　慣用句・故事成語・四字熟語</t>
    <phoneticPr fontId="1"/>
  </si>
  <si>
    <t>倉島 節尚／監修</t>
    <phoneticPr fontId="1"/>
  </si>
  <si>
    <t>ポプラ社</t>
    <rPh sb="3" eb="4">
      <t>シャ</t>
    </rPh>
    <phoneticPr fontId="1"/>
  </si>
  <si>
    <t>三省堂例解小学ことわざ辞典</t>
    <phoneticPr fontId="1"/>
  </si>
  <si>
    <t>川嶋 優／編</t>
    <phoneticPr fontId="1"/>
  </si>
  <si>
    <t>三省堂</t>
    <phoneticPr fontId="1"/>
  </si>
  <si>
    <t>たのしく学ぶことわざ辞典</t>
    <phoneticPr fontId="1"/>
  </si>
  <si>
    <t>林 四郎／監修</t>
    <phoneticPr fontId="1"/>
  </si>
  <si>
    <t>日本放送出版協会</t>
    <phoneticPr fontId="1"/>
  </si>
  <si>
    <t>三省堂こどもことわざじてん</t>
    <phoneticPr fontId="1"/>
  </si>
  <si>
    <t>三省堂編修所／編</t>
    <phoneticPr fontId="1"/>
  </si>
  <si>
    <t>三省堂</t>
    <rPh sb="0" eb="3">
      <t>サンセイドウ</t>
    </rPh>
    <phoneticPr fontId="1"/>
  </si>
  <si>
    <t>【参考図書】</t>
    <rPh sb="1" eb="3">
      <t>サンコウ</t>
    </rPh>
    <rPh sb="3" eb="5">
      <t>トショ</t>
    </rPh>
    <phoneticPr fontId="1"/>
  </si>
  <si>
    <t>場面でわかる!ことわざ・慣用句・四字熟語の使い分け　1　光村の国語　人がら編</t>
    <phoneticPr fontId="1"/>
  </si>
  <si>
    <t>高木 まさき／監修</t>
    <phoneticPr fontId="1"/>
  </si>
  <si>
    <t>光村教育図書</t>
    <phoneticPr fontId="1"/>
  </si>
  <si>
    <t>絵といっしょに読む国語の絵本　1　俳句のえほん</t>
    <phoneticPr fontId="1"/>
  </si>
  <si>
    <t>坪内 稔典／監修</t>
    <phoneticPr fontId="1"/>
  </si>
  <si>
    <t>くもん出版</t>
    <rPh sb="3" eb="5">
      <t>シュッパン</t>
    </rPh>
    <phoneticPr fontId="1"/>
  </si>
  <si>
    <t>おーいぽぽんた　俳句・短歌鑑賞　声で読む日本の詩歌166</t>
    <phoneticPr fontId="1"/>
  </si>
  <si>
    <t>大岡 信／著</t>
    <phoneticPr fontId="1"/>
  </si>
  <si>
    <t>福音館書店</t>
    <phoneticPr fontId="1"/>
  </si>
  <si>
    <t>教科書にでてくる俳句</t>
    <phoneticPr fontId="1"/>
  </si>
  <si>
    <t>こども俳句塾</t>
    <phoneticPr fontId="1"/>
  </si>
  <si>
    <t>大高 翔／著</t>
    <phoneticPr fontId="1"/>
  </si>
  <si>
    <t>明治書院</t>
    <phoneticPr fontId="1"/>
  </si>
  <si>
    <t>子ども版声に出して読みたい日本語　2　柿くえば鐘が鳴るなり</t>
    <phoneticPr fontId="1"/>
  </si>
  <si>
    <t>齋藤 孝／編</t>
    <phoneticPr fontId="1"/>
  </si>
  <si>
    <t>草思社</t>
    <phoneticPr fontId="1"/>
  </si>
  <si>
    <t>俳句をつくろう</t>
    <phoneticPr fontId="1"/>
  </si>
  <si>
    <t>　藤井 圀彦／著</t>
    <phoneticPr fontId="1"/>
  </si>
  <si>
    <t>さ・え・ら書房</t>
    <phoneticPr fontId="1"/>
  </si>
  <si>
    <t>俳句を読もう</t>
    <phoneticPr fontId="1"/>
  </si>
  <si>
    <t>ポケット俳句</t>
    <phoneticPr fontId="1"/>
  </si>
  <si>
    <t>田中 和雄／編</t>
    <phoneticPr fontId="1"/>
  </si>
  <si>
    <t>童話屋</t>
    <rPh sb="0" eb="2">
      <t>ドウワ</t>
    </rPh>
    <rPh sb="2" eb="3">
      <t>ヤ</t>
    </rPh>
    <phoneticPr fontId="1"/>
  </si>
  <si>
    <t>わくわく子ども俳句スクール　1　俳句をつくろう</t>
    <phoneticPr fontId="1"/>
  </si>
  <si>
    <t>わくわく子ども俳句スクール　2　俳句を楽しもう</t>
    <phoneticPr fontId="1"/>
  </si>
  <si>
    <t>わくわく子ども俳句スクール　3　名句を味わおう</t>
    <phoneticPr fontId="1"/>
  </si>
  <si>
    <t>おおぎやなぎ ちか／著</t>
    <phoneticPr fontId="1"/>
  </si>
  <si>
    <t>国土社</t>
    <rPh sb="0" eb="2">
      <t>コクド</t>
    </rPh>
    <rPh sb="2" eb="3">
      <t>シャ</t>
    </rPh>
    <phoneticPr fontId="1"/>
  </si>
  <si>
    <t>わかる、伝わる、古典のこころ　2　光村の国語　短歌・俳句・近代詩・漢詩を楽しむ18のアイデア</t>
    <phoneticPr fontId="1"/>
  </si>
  <si>
    <t>工藤 直子／監修</t>
    <phoneticPr fontId="1"/>
  </si>
  <si>
    <t>みんなが書ける!あつめて、まとめて、書く技術　3</t>
    <phoneticPr fontId="1"/>
  </si>
  <si>
    <t>佐渡島 紗織／監修</t>
    <phoneticPr fontId="1"/>
  </si>
  <si>
    <t>日本人の暮らし大発見!　5　日本の伝統をもっとよく知ろう　日本人の心</t>
    <phoneticPr fontId="1"/>
  </si>
  <si>
    <t>学研</t>
    <rPh sb="0" eb="2">
      <t>ガッケン</t>
    </rPh>
    <phoneticPr fontId="1"/>
  </si>
  <si>
    <t>片平 直樹／ぶん</t>
    <phoneticPr fontId="1"/>
  </si>
  <si>
    <t>交通新聞社</t>
    <phoneticPr fontId="1"/>
  </si>
  <si>
    <t>しょうぼうしゃ、てんけんよし!　のりもののひみつ</t>
    <phoneticPr fontId="1"/>
  </si>
  <si>
    <t>【書き方のコツ】</t>
    <rPh sb="1" eb="2">
      <t>カ</t>
    </rPh>
    <rPh sb="3" eb="4">
      <t>カタ</t>
    </rPh>
    <phoneticPr fontId="1"/>
  </si>
  <si>
    <t>イラスト子ども俳句　春</t>
    <phoneticPr fontId="1"/>
  </si>
  <si>
    <t>イラスト子ども俳句　夏</t>
    <phoneticPr fontId="1"/>
  </si>
  <si>
    <t>イラスト子ども俳句　秋</t>
    <phoneticPr fontId="1"/>
  </si>
  <si>
    <t>イラスト子ども俳句　冬</t>
    <phoneticPr fontId="1"/>
  </si>
  <si>
    <t>イラスト子ども俳句　クイズ・学習</t>
    <phoneticPr fontId="1"/>
  </si>
  <si>
    <t>炎天寺／編</t>
    <phoneticPr fontId="1"/>
  </si>
  <si>
    <t>汐文社</t>
    <phoneticPr fontId="1"/>
  </si>
  <si>
    <t>教科書にでてくる詩や文の読みかた・つくりかた　3</t>
    <phoneticPr fontId="1"/>
  </si>
  <si>
    <t>ポプラ社</t>
    <phoneticPr fontId="1"/>
  </si>
  <si>
    <t>小学生の俳句歳時記</t>
    <phoneticPr fontId="1"/>
  </si>
  <si>
    <t>金子 兜太／監修</t>
    <phoneticPr fontId="1"/>
  </si>
  <si>
    <t>蝸牛新社</t>
    <phoneticPr fontId="1"/>
  </si>
  <si>
    <t>小学生のやさしい俳句</t>
    <phoneticPr fontId="1"/>
  </si>
  <si>
    <t>醍醐 育宏／著</t>
    <phoneticPr fontId="1"/>
  </si>
  <si>
    <t>小峰書店</t>
    <phoneticPr fontId="1"/>
  </si>
  <si>
    <t>ザリガニ　育てて、しらべる日本の生きものずかん 3</t>
    <phoneticPr fontId="1"/>
  </si>
  <si>
    <t>中谷 勇／監修</t>
    <phoneticPr fontId="1"/>
  </si>
  <si>
    <t>集英社</t>
    <phoneticPr fontId="1"/>
  </si>
  <si>
    <t>こんちゅう　おおきなしゃしんでよくわかる!　はじめてのずかん</t>
    <phoneticPr fontId="1"/>
  </si>
  <si>
    <t>須田 研司／監修</t>
    <phoneticPr fontId="1"/>
  </si>
  <si>
    <t>高橋書店</t>
    <phoneticPr fontId="1"/>
  </si>
  <si>
    <t>俳句はいかが</t>
    <phoneticPr fontId="1"/>
  </si>
  <si>
    <t>五味 太郎／作・絵</t>
    <phoneticPr fontId="1"/>
  </si>
  <si>
    <t>岩崎書店</t>
    <phoneticPr fontId="1"/>
  </si>
  <si>
    <t>古舘 綾子／文</t>
    <phoneticPr fontId="1"/>
  </si>
  <si>
    <t>童心社</t>
    <phoneticPr fontId="1"/>
  </si>
  <si>
    <t>俳句・短歌・百人一首　国語おもしろ発見クラブ きみの日本語、だいじょうぶ?</t>
    <phoneticPr fontId="1"/>
  </si>
  <si>
    <t>山口 理／著</t>
    <phoneticPr fontId="1"/>
  </si>
  <si>
    <t>偕成社</t>
    <phoneticPr fontId="1"/>
  </si>
  <si>
    <t>【俳句を作ろう】</t>
    <rPh sb="1" eb="3">
      <t>ハイク</t>
    </rPh>
    <rPh sb="4" eb="5">
      <t>ツク</t>
    </rPh>
    <phoneticPr fontId="1"/>
  </si>
  <si>
    <t>やさしくてよくわかる俳句の作り方　まんがで学習</t>
    <phoneticPr fontId="1"/>
  </si>
  <si>
    <t>小林 清之介／著</t>
    <phoneticPr fontId="1"/>
  </si>
  <si>
    <t>あかね書房</t>
    <phoneticPr fontId="1"/>
  </si>
  <si>
    <t>いきもの歳時記　春　</t>
    <phoneticPr fontId="1"/>
  </si>
  <si>
    <t>いきもの歳時記　夏　</t>
    <rPh sb="8" eb="9">
      <t>ナツ</t>
    </rPh>
    <phoneticPr fontId="1"/>
  </si>
  <si>
    <t>いきもの歳時記　秋　</t>
    <rPh sb="8" eb="9">
      <t>アキ</t>
    </rPh>
    <phoneticPr fontId="1"/>
  </si>
  <si>
    <t>いきもの歳時記　冬　</t>
    <rPh sb="8" eb="9">
      <t>フユ</t>
    </rPh>
    <phoneticPr fontId="1"/>
  </si>
  <si>
    <t>童心社　</t>
    <phoneticPr fontId="1"/>
  </si>
  <si>
    <t>学研</t>
    <rPh sb="0" eb="2">
      <t>ガッケン</t>
    </rPh>
    <phoneticPr fontId="1"/>
  </si>
  <si>
    <t>まえとうしろどんなくるま?１
（どうろこうじのくるま）</t>
    <phoneticPr fontId="1"/>
  </si>
  <si>
    <t>まえとうしろどんなくるま?２
（きんきゅうしゃりょう）</t>
    <phoneticPr fontId="1"/>
  </si>
  <si>
    <t>まえとうしろどんなくるま?３
（まちではたらくくるま）</t>
    <phoneticPr fontId="1"/>
  </si>
  <si>
    <t>はたらくくるまみちをつくる</t>
    <phoneticPr fontId="1"/>
  </si>
  <si>
    <t>はたらくじどうしゃ１
（こうじばのくるま）</t>
    <phoneticPr fontId="1"/>
  </si>
  <si>
    <t>はたらくじどうしゃ２
（まちなかのくるま）</t>
    <phoneticPr fontId="1"/>
  </si>
  <si>
    <t>はたらくじどうしゃ３
（はこぶくるま）</t>
    <phoneticPr fontId="1"/>
  </si>
  <si>
    <t>はたらくじどうしゃ４
（しょうぼうじどうしゃ）　</t>
    <phoneticPr fontId="1"/>
  </si>
  <si>
    <t>こもりまこと</t>
    <phoneticPr fontId="1"/>
  </si>
  <si>
    <t>教育画劇</t>
    <rPh sb="0" eb="2">
      <t>キョウイク</t>
    </rPh>
    <rPh sb="2" eb="3">
      <t>ガ</t>
    </rPh>
    <rPh sb="3" eb="4">
      <t>ゲキ</t>
    </rPh>
    <phoneticPr fontId="1"/>
  </si>
  <si>
    <t>くらべてみよう!はたらくじどう車１（しょうぼう車）</t>
    <rPh sb="23" eb="24">
      <t>クルマ</t>
    </rPh>
    <phoneticPr fontId="1"/>
  </si>
  <si>
    <t>くらべてみよう!はたらくじどう車２（パトロールカー・きゅうきゅう車）</t>
    <phoneticPr fontId="1"/>
  </si>
  <si>
    <t>くらべてみよう!はたらくじどう車３（ブルドーザー・パワーショベル）</t>
    <phoneticPr fontId="1"/>
  </si>
  <si>
    <t>くらべてみよう!はたらくじどう車４（バス・トラック）　</t>
    <phoneticPr fontId="1"/>
  </si>
  <si>
    <t>くらべてみよう!はたらくじどう車５（せいそう車・じょせつ車）</t>
    <phoneticPr fontId="1"/>
  </si>
  <si>
    <t>はたらくじどう車スーパーずかん１（しょうぼう車）</t>
    <rPh sb="22" eb="23">
      <t>クルマ</t>
    </rPh>
    <phoneticPr fontId="1"/>
  </si>
  <si>
    <t>はたらくじどう車スーパーずかん２（パトロールカー・きゅうきゅう車）</t>
    <phoneticPr fontId="1"/>
  </si>
  <si>
    <t>はたらくじどう車スーパーずかん３（ブルドーザー・パワーショベル）</t>
    <phoneticPr fontId="1"/>
  </si>
  <si>
    <t>はたらくじどう車スーパーずかん４（バス・トラック）</t>
    <phoneticPr fontId="1"/>
  </si>
  <si>
    <t>はたらくじどう車スーパーずかん５（せいそう車・いどうとしょかん車）</t>
    <phoneticPr fontId="1"/>
  </si>
  <si>
    <t>こうじ車りょう（よみきかせのりものしゃしんえほん）</t>
    <phoneticPr fontId="1"/>
  </si>
  <si>
    <t>せいそう車（よみきかせのりものしゃしんえほん）</t>
    <phoneticPr fontId="1"/>
  </si>
  <si>
    <t>しょうぼう車（よみきかせのりものしゃしんえほん）</t>
    <phoneticPr fontId="1"/>
  </si>
  <si>
    <t>バス（よみきかせのりものしゃしんえほん）</t>
    <phoneticPr fontId="1"/>
  </si>
  <si>
    <t>はたらく車のしくみ・はたらき・できるまで１（しょうぼうしょの車）</t>
    <rPh sb="30" eb="31">
      <t>クルマ</t>
    </rPh>
    <phoneticPr fontId="1"/>
  </si>
  <si>
    <t>はたらく車のしくみ・はたらき・できるまで２（けいさつの車・きんきゅうの車）</t>
    <phoneticPr fontId="1"/>
  </si>
  <si>
    <t>はたらく車のしくみ・はたらき・できるまで３（工事の車）</t>
    <rPh sb="22" eb="24">
      <t>コウジ</t>
    </rPh>
    <rPh sb="25" eb="26">
      <t>クルマ</t>
    </rPh>
    <phoneticPr fontId="1"/>
  </si>
  <si>
    <t>はたらく車のしくみ・はたらき・できるまで４（くらしをささえる車）</t>
    <rPh sb="30" eb="31">
      <t>クルマ</t>
    </rPh>
    <phoneticPr fontId="1"/>
  </si>
  <si>
    <t>はたらく車のしくみ・はたらき・できるまで５（人やものをはこぶ車）</t>
    <rPh sb="22" eb="23">
      <t>ヒト</t>
    </rPh>
    <rPh sb="30" eb="31">
      <t>クルマ</t>
    </rPh>
    <phoneticPr fontId="1"/>
  </si>
  <si>
    <t>【第１学年】じどう車</t>
    <rPh sb="1" eb="2">
      <t>ダイ</t>
    </rPh>
    <rPh sb="3" eb="5">
      <t>ガクネン</t>
    </rPh>
    <rPh sb="9" eb="10">
      <t>シャ</t>
    </rPh>
    <phoneticPr fontId="1"/>
  </si>
  <si>
    <t>てじなでだましっこ　かがくのとも傑作集 わいわいあそび　</t>
    <phoneticPr fontId="1"/>
  </si>
  <si>
    <t>佐伯 俊男／さく</t>
  </si>
  <si>
    <t>福音館書店</t>
    <rPh sb="0" eb="5">
      <t>フクインカンショテン</t>
    </rPh>
    <phoneticPr fontId="1"/>
  </si>
  <si>
    <t>竹井 史郎／作</t>
  </si>
  <si>
    <t>小峰書房</t>
    <rPh sb="0" eb="2">
      <t>コミネ</t>
    </rPh>
    <rPh sb="2" eb="4">
      <t>ショボウ</t>
    </rPh>
    <phoneticPr fontId="1"/>
  </si>
  <si>
    <t>親子でたのしむストロー工作</t>
    <phoneticPr fontId="1"/>
  </si>
  <si>
    <t>有木 昭久／作</t>
  </si>
  <si>
    <t>いっしょにつくろ!エコこうさくえほん　1　かみ　</t>
    <phoneticPr fontId="1"/>
  </si>
  <si>
    <t>石倉 ヒロユキ／作・絵</t>
  </si>
  <si>
    <t>岩崎書店</t>
    <rPh sb="0" eb="2">
      <t>イワサキ</t>
    </rPh>
    <rPh sb="2" eb="4">
      <t>ショテン</t>
    </rPh>
    <phoneticPr fontId="1"/>
  </si>
  <si>
    <t>きむら ゆういち／作・構成</t>
  </si>
  <si>
    <t>小学生の自由工作パーフェクト　低学年編　1・2・3年</t>
  </si>
  <si>
    <t>成美堂出版編集部／編</t>
  </si>
  <si>
    <t>成美堂出版</t>
    <rPh sb="0" eb="3">
      <t>セイビドウ</t>
    </rPh>
    <rPh sb="3" eb="5">
      <t>シュッパン</t>
    </rPh>
    <phoneticPr fontId="1"/>
  </si>
  <si>
    <t>からくり工作ブック　身近なものでかんたんにできる　</t>
  </si>
  <si>
    <t>塩浦 信太郎／著</t>
  </si>
  <si>
    <t>学研教育出版</t>
    <rPh sb="0" eb="2">
      <t>ガッケン</t>
    </rPh>
    <rPh sb="2" eb="4">
      <t>キョウイク</t>
    </rPh>
    <rPh sb="4" eb="6">
      <t>シュッパン</t>
    </rPh>
    <phoneticPr fontId="1"/>
  </si>
  <si>
    <t>立花 愛子／著</t>
  </si>
  <si>
    <t>偕成社</t>
    <rPh sb="0" eb="3">
      <t>カイセイシャ</t>
    </rPh>
    <phoneticPr fontId="1"/>
  </si>
  <si>
    <t>おりがみとあきばこでのりもの　きったりはったり</t>
  </si>
  <si>
    <t>いまい みさ／著</t>
  </si>
  <si>
    <t>毎日新聞社</t>
    <rPh sb="0" eb="2">
      <t>マイニチ</t>
    </rPh>
    <rPh sb="2" eb="5">
      <t>シンブンシャ</t>
    </rPh>
    <phoneticPr fontId="1"/>
  </si>
  <si>
    <t>たのしい紙こうさく　１　紙でつくるどうぶつ</t>
    <rPh sb="4" eb="5">
      <t>カミ</t>
    </rPh>
    <rPh sb="12" eb="13">
      <t>カミ</t>
    </rPh>
    <phoneticPr fontId="1"/>
  </si>
  <si>
    <t>竹井 史郎／作</t>
    <phoneticPr fontId="1"/>
  </si>
  <si>
    <t>たのしい紙こうさく　2　紙でつくるおもちゃ　</t>
    <phoneticPr fontId="1"/>
  </si>
  <si>
    <t>小峰書店</t>
  </si>
  <si>
    <t>生活科おもちゃをつくろう　手づくりシリーズ</t>
  </si>
  <si>
    <t>実野 恒久／著</t>
  </si>
  <si>
    <t>黎明書房</t>
    <phoneticPr fontId="1"/>
  </si>
  <si>
    <t>たのしい自由工作　1,2年生 うごく工作をつくろう・おもちゃをつくろう・アイデア工作をしよう　</t>
    <phoneticPr fontId="1"/>
  </si>
  <si>
    <t>楽しくつくろう小学生のリサイクル工作</t>
  </si>
  <si>
    <t>身近な素材でつくる小学生のわくわく工作　7ジャンル71アイデア作りたい工作がきっと見つかる!</t>
  </si>
  <si>
    <t>やってみようたのしい伝承あそび　5　音のでるおもちゃ作り</t>
  </si>
  <si>
    <t>やってみようたのしい伝承あそび　6　動くおもちゃ作り</t>
    <rPh sb="18" eb="19">
      <t>ウゴ</t>
    </rPh>
    <phoneticPr fontId="1"/>
  </si>
  <si>
    <t>風で動くもの、ゴムで動くもの　小学校たのしい理科の教室</t>
    <phoneticPr fontId="1"/>
  </si>
  <si>
    <t>増田 和彦／著</t>
  </si>
  <si>
    <t>大日本図書</t>
    <rPh sb="0" eb="1">
      <t>ダイ</t>
    </rPh>
    <rPh sb="1" eb="3">
      <t>ニホン</t>
    </rPh>
    <rPh sb="3" eb="5">
      <t>トショ</t>
    </rPh>
    <phoneticPr fontId="1"/>
  </si>
  <si>
    <t>黎明書房</t>
  </si>
  <si>
    <t>はじめての手づくり科学あそび　1　
ゴム・ばね・おもりであそぼ</t>
    <phoneticPr fontId="1"/>
  </si>
  <si>
    <t>西 博志／著・おもちゃ発案</t>
  </si>
  <si>
    <t>アリス館</t>
    <rPh sb="3" eb="4">
      <t>カン</t>
    </rPh>
    <phoneticPr fontId="1"/>
  </si>
  <si>
    <t>はじめての手づくり科学あそび　2　
ひかり・かげ・おとであそぼ</t>
    <phoneticPr fontId="1"/>
  </si>
  <si>
    <t>はじめての手づくり科学あそび　3　
かぜ・くうき・みずであそぼ　</t>
    <phoneticPr fontId="1"/>
  </si>
  <si>
    <t>作ろう遊ぼう工作王　1　飛ばせ!</t>
  </si>
  <si>
    <t>かざま りんぺい／著</t>
  </si>
  <si>
    <t>旬報社</t>
  </si>
  <si>
    <t>最新リサイクル工作図鑑　リサイクルおもちゃ大集合</t>
  </si>
  <si>
    <t>黒須 和清／著</t>
  </si>
  <si>
    <t>東京書籍</t>
    <rPh sb="0" eb="2">
      <t>トウキョウ</t>
    </rPh>
    <rPh sb="2" eb="4">
      <t>ショセキ</t>
    </rPh>
    <phoneticPr fontId="1"/>
  </si>
  <si>
    <t>リサイクル工作　はしる・とぶ・まわる　</t>
  </si>
  <si>
    <t>野田 則彦／著</t>
  </si>
  <si>
    <t>ひかりのくに</t>
    <phoneticPr fontId="1"/>
  </si>
  <si>
    <t>手づくりおもちゃ大図鑑</t>
  </si>
  <si>
    <t>菅原 道彦／著</t>
  </si>
  <si>
    <t>大月書店</t>
    <rPh sb="0" eb="2">
      <t>オオツキ</t>
    </rPh>
    <rPh sb="2" eb="4">
      <t>ショテン</t>
    </rPh>
    <phoneticPr fontId="1"/>
  </si>
  <si>
    <t>手づくりおもちゃ大図鑑　続</t>
  </si>
  <si>
    <t>牛乳パックで動くおもちゃをつくろう　手づくりシリーズ　</t>
  </si>
  <si>
    <t>工作図鑑</t>
    <rPh sb="0" eb="2">
      <t>コウサク</t>
    </rPh>
    <rPh sb="2" eb="4">
      <t>ズカン</t>
    </rPh>
    <phoneticPr fontId="1"/>
  </si>
  <si>
    <t>木内勝/作</t>
    <rPh sb="0" eb="2">
      <t>キウチ</t>
    </rPh>
    <rPh sb="2" eb="3">
      <t>カツ</t>
    </rPh>
    <rPh sb="4" eb="5">
      <t>サク</t>
    </rPh>
    <phoneticPr fontId="1"/>
  </si>
  <si>
    <t>パックトゥザ・フューチャー　牛乳パックでおもちゃづくり　</t>
  </si>
  <si>
    <t>猶原 通正／著</t>
  </si>
  <si>
    <t>京都書院</t>
  </si>
  <si>
    <t>つくって遊ぼう!!伝承おもしろおもちゃ事典　図工・生活科・総合学習・学級づくりにも生かせる!</t>
  </si>
  <si>
    <t>竹井 史／著</t>
  </si>
  <si>
    <t>明治図書出版</t>
  </si>
  <si>
    <t>手づくりおもちゃ事典　伝承手づくりおもちゃから現代の手づくりおもちゃまで　</t>
  </si>
  <si>
    <t>芸術教育研究所・おもちゃ美術館／編</t>
  </si>
  <si>
    <t>いっしょにつくろ!エコこうさくえほん　3　びん・かん・プラスチック　</t>
    <phoneticPr fontId="1"/>
  </si>
  <si>
    <t>きむらゆういちのエコ工作えほん　1　ぎゅうにゅうパック・トイレットペーパーのしんでつくろう　</t>
    <phoneticPr fontId="1"/>
  </si>
  <si>
    <t>きむらゆういちのエコ工作えほん　2　あきばこ・ふうとうでつくろう　</t>
    <phoneticPr fontId="1"/>
  </si>
  <si>
    <t>ちょこっとできるびっくり!工作　1　わゴムのふしぎ工作</t>
    <phoneticPr fontId="1"/>
  </si>
  <si>
    <t>ちょこっとできるびっくり!工作　2　ストローのふしぎ工作</t>
    <phoneticPr fontId="1"/>
  </si>
  <si>
    <t>ちょこっとできるびっくり!工作　3　せんたくばさみのふしぎ工作</t>
    <phoneticPr fontId="1"/>
  </si>
  <si>
    <t>牛乳パックで動くオリジナルおもちゃをつくろう　リサイクル工作</t>
    <phoneticPr fontId="1"/>
  </si>
  <si>
    <t>ペットボトルで動くオリジナルおもちゃをつくろう　リサイクル工作</t>
    <phoneticPr fontId="1"/>
  </si>
  <si>
    <t>コツがまるわかり!生き物の飼いかた　1　動物を飼おう!</t>
    <phoneticPr fontId="1"/>
  </si>
  <si>
    <t>コツがまるわかり!生き物の飼いかた　2　動物を飼おう!</t>
    <phoneticPr fontId="1"/>
  </si>
  <si>
    <t>コツがまるわかり!生き物の飼いかた　3　鳥を飼おう!</t>
    <phoneticPr fontId="1"/>
  </si>
  <si>
    <t>コツがまるわかり!生き物の飼いかた　4　鳥を飼おう!</t>
    <phoneticPr fontId="1"/>
  </si>
  <si>
    <t>コツがまるわかり!生き物の飼いかた　5　魚を飼おう!</t>
    <phoneticPr fontId="1"/>
  </si>
  <si>
    <t>コツがまるわかり!生き物の飼いかた　6　水辺の生き物を飼おう!</t>
    <phoneticPr fontId="1"/>
  </si>
  <si>
    <t>コツがまるわかり!生き物の飼いかた　7　虫を飼おう!</t>
    <phoneticPr fontId="1"/>
  </si>
  <si>
    <t>コツがまるわかり!生き物の飼いかた　8　虫を飼おう!</t>
    <phoneticPr fontId="1"/>
  </si>
  <si>
    <t>小宮 輝之／監修</t>
    <phoneticPr fontId="1"/>
  </si>
  <si>
    <t>フレーベル館</t>
    <phoneticPr fontId="1"/>
  </si>
  <si>
    <t>生きものつかまえたらどうする?　</t>
    <phoneticPr fontId="1"/>
  </si>
  <si>
    <t>秋山 幸也／文</t>
    <phoneticPr fontId="1"/>
  </si>
  <si>
    <t>はじめてのちいさないきもののしいくとかんさつ　全350種</t>
    <phoneticPr fontId="1"/>
  </si>
  <si>
    <t>学研プラス　</t>
    <phoneticPr fontId="1"/>
  </si>
  <si>
    <t>ダンゴムシ　いきものとなかよしはじめての飼育</t>
    <phoneticPr fontId="1"/>
  </si>
  <si>
    <t>今泉 忠明／監修</t>
    <phoneticPr fontId="1"/>
  </si>
  <si>
    <t>はじめての飼育　1　ザリガニ　</t>
    <phoneticPr fontId="1"/>
  </si>
  <si>
    <t>東京学芸大学附属小金井小学校生活科部／指導</t>
    <phoneticPr fontId="1"/>
  </si>
  <si>
    <t>はじめての飼育　2　メダカ　</t>
    <phoneticPr fontId="1"/>
  </si>
  <si>
    <t>はじめての飼育　3　カタツムリ　</t>
    <phoneticPr fontId="1"/>
  </si>
  <si>
    <t>はじめての飼育　4　ダンゴムシ　</t>
    <phoneticPr fontId="1"/>
  </si>
  <si>
    <t>はじめての飼育　5　コオロギ　</t>
    <phoneticPr fontId="1"/>
  </si>
  <si>
    <t>はじめての飼育　6　モンシロチョウ　</t>
    <phoneticPr fontId="1"/>
  </si>
  <si>
    <t>はじめての飼育　7　ハムスター　</t>
    <phoneticPr fontId="1"/>
  </si>
  <si>
    <t>はじめての飼育　8　かってみたい生きもの　</t>
    <phoneticPr fontId="1"/>
  </si>
  <si>
    <t>生き物の飼育　がくしゅう大図鑑</t>
    <phoneticPr fontId="1"/>
  </si>
  <si>
    <t>日高 敏隆／監修</t>
    <phoneticPr fontId="1"/>
  </si>
  <si>
    <t>世界文化社</t>
    <phoneticPr fontId="1"/>
  </si>
  <si>
    <t>虫の飼いかたさがしかた　</t>
    <phoneticPr fontId="1"/>
  </si>
  <si>
    <t>藤丸 篤夫／[著]</t>
    <phoneticPr fontId="1"/>
  </si>
  <si>
    <t>はじめてのむしのしいくとかんさつ　全290種</t>
    <phoneticPr fontId="1"/>
  </si>
  <si>
    <t>筒井 学／写真・文</t>
    <phoneticPr fontId="1"/>
  </si>
  <si>
    <t>いきもののしいく　ふしぎをためすかがく図鑑</t>
    <phoneticPr fontId="1"/>
  </si>
  <si>
    <t>水野 丈夫／監修</t>
    <phoneticPr fontId="1"/>
  </si>
  <si>
    <t>育てて、発見!「トマト」</t>
    <phoneticPr fontId="1"/>
  </si>
  <si>
    <t>真木 文絵／文</t>
    <phoneticPr fontId="1"/>
  </si>
  <si>
    <t>育てて、発見!「ゴーヤー」</t>
    <phoneticPr fontId="1"/>
  </si>
  <si>
    <t>育てて、発見!「ジャガイモ」</t>
    <phoneticPr fontId="1"/>
  </si>
  <si>
    <t>ナスの絵本　そだててあそぼう 2</t>
    <phoneticPr fontId="1"/>
  </si>
  <si>
    <t>やまだ きよし／へん</t>
    <phoneticPr fontId="1"/>
  </si>
  <si>
    <t>農山漁村文化協会</t>
    <phoneticPr fontId="1"/>
  </si>
  <si>
    <t>ピーマンの絵本　そだててあそぼう 46　</t>
    <phoneticPr fontId="1"/>
  </si>
  <si>
    <t>たかはし ひでお／へん</t>
    <phoneticPr fontId="1"/>
  </si>
  <si>
    <t>ミニトマトの絵本　そだててあそぼう 87　</t>
    <phoneticPr fontId="1"/>
  </si>
  <si>
    <t>すがはら しんじ／へん</t>
    <phoneticPr fontId="1"/>
  </si>
  <si>
    <t>カボチャの絵本　そだててあそぼう 12　</t>
    <phoneticPr fontId="1"/>
  </si>
  <si>
    <t>いとう きみお／へん</t>
    <phoneticPr fontId="1"/>
  </si>
  <si>
    <t>キュウリの絵本　そだててあそぼう 11　</t>
    <phoneticPr fontId="1"/>
  </si>
  <si>
    <t>いなやま みつお／へん</t>
    <phoneticPr fontId="1"/>
  </si>
  <si>
    <t>やさいをそだてよう　てをつかう・くふうする 4</t>
    <phoneticPr fontId="1"/>
  </si>
  <si>
    <t>鳥居 ヤス子／さく</t>
    <phoneticPr fontId="1"/>
  </si>
  <si>
    <t>富山房</t>
    <phoneticPr fontId="1"/>
  </si>
  <si>
    <t>やさいノート　知ってとくする食べておいしい　</t>
    <phoneticPr fontId="1"/>
  </si>
  <si>
    <t>いわさ ゆうこ／作</t>
    <phoneticPr fontId="1"/>
  </si>
  <si>
    <t>文化出版局</t>
    <phoneticPr fontId="1"/>
  </si>
  <si>
    <t>やさいのうえかたそだてかた　かいかたそだてかたずかん 4</t>
    <phoneticPr fontId="1"/>
  </si>
  <si>
    <t>小宮山 洋夫／文・絵</t>
    <phoneticPr fontId="1"/>
  </si>
  <si>
    <t>育てよう!食べよう!野菜づくりの本　3　さといも・じゃがいも・さつまいも　</t>
    <phoneticPr fontId="1"/>
  </si>
  <si>
    <t>小菅 知三／監修</t>
    <phoneticPr fontId="1"/>
  </si>
  <si>
    <t>飼育と観察　ニューワイド学研の図鑑 9</t>
    <phoneticPr fontId="1"/>
  </si>
  <si>
    <t>ドキドキワクワク生き物飼育教室　1　かえるよ!アゲハ　</t>
    <phoneticPr fontId="1"/>
  </si>
  <si>
    <t>アトリエモレリ／作・絵</t>
    <phoneticPr fontId="1"/>
  </si>
  <si>
    <t>ドキドキワクワク生き物飼育教室　2　かえるよ!ザリガニ　</t>
    <phoneticPr fontId="1"/>
  </si>
  <si>
    <t>ドキドキワクワク生き物飼育教室　3　かえるよ!カエル　</t>
    <phoneticPr fontId="1"/>
  </si>
  <si>
    <t>ドキドキワクワク生き物飼育教室　4　かえるよ!カイコ　</t>
    <phoneticPr fontId="1"/>
  </si>
  <si>
    <t>ドキドキワクワク生き物飼育教室　5　かえるよ!メダカ　</t>
    <phoneticPr fontId="1"/>
  </si>
  <si>
    <t>ドキドキワクワク生き物飼育教室　6　かえるよ!ホタル　</t>
    <phoneticPr fontId="1"/>
  </si>
  <si>
    <t>いきもののしいく　フレーベル館の図鑑ナチュラ ふしぎをためす図鑑</t>
    <phoneticPr fontId="1"/>
  </si>
  <si>
    <t>魚　小学館の図鑑NEO</t>
    <phoneticPr fontId="1"/>
  </si>
  <si>
    <t>井田 齊／監修・執筆</t>
    <phoneticPr fontId="1"/>
  </si>
  <si>
    <t>草野慎二／著</t>
    <phoneticPr fontId="1"/>
  </si>
  <si>
    <t>メダカのくらし　科学のアルバム</t>
    <phoneticPr fontId="1"/>
  </si>
  <si>
    <t>関 慎太郎／著</t>
    <phoneticPr fontId="1"/>
  </si>
  <si>
    <t>カタツムリ　科学のアルバム</t>
    <phoneticPr fontId="1"/>
  </si>
  <si>
    <t>増田 戻樹／写真</t>
    <phoneticPr fontId="1"/>
  </si>
  <si>
    <t>小宮 輝之／文</t>
    <phoneticPr fontId="1"/>
  </si>
  <si>
    <t>生き物のくらし　昆虫・水の生き物・魚　ニューワイド学研の図鑑</t>
    <phoneticPr fontId="1"/>
  </si>
  <si>
    <t>昆虫　[1]　小学館の図鑑NEO 3</t>
    <phoneticPr fontId="1"/>
  </si>
  <si>
    <t>小池 啓一／[ほか]指導・執筆</t>
    <phoneticPr fontId="1"/>
  </si>
  <si>
    <t>昆虫　講談社の動く図鑑MOVE</t>
    <phoneticPr fontId="1"/>
  </si>
  <si>
    <t>養老 孟司／監修</t>
    <phoneticPr fontId="1"/>
  </si>
  <si>
    <t>講談社</t>
    <phoneticPr fontId="1"/>
  </si>
  <si>
    <t>海野 和男／著</t>
    <phoneticPr fontId="1"/>
  </si>
  <si>
    <t>カブトムシ　ドキドキ!生きもの発見</t>
    <phoneticPr fontId="1"/>
  </si>
  <si>
    <t>栗林 慧／写真</t>
    <phoneticPr fontId="1"/>
  </si>
  <si>
    <t>アスク</t>
    <phoneticPr fontId="1"/>
  </si>
  <si>
    <t>クワガタムシ　科学のアルバム</t>
    <phoneticPr fontId="1"/>
  </si>
  <si>
    <t>林 長閑／構成・文</t>
    <phoneticPr fontId="1"/>
  </si>
  <si>
    <t>クモのひみつ　科学のアルバム</t>
    <phoneticPr fontId="1"/>
  </si>
  <si>
    <t>栗林 慧／著</t>
    <phoneticPr fontId="1"/>
  </si>
  <si>
    <t>伊藤 ふくお／著</t>
    <phoneticPr fontId="1"/>
  </si>
  <si>
    <t>藤丸 篤夫／著</t>
    <phoneticPr fontId="1"/>
  </si>
  <si>
    <t>トンボをさがそう、観察しよう　どこで、どのようにくらしているの?　楽しい調べ学習シリーズ</t>
    <phoneticPr fontId="1"/>
  </si>
  <si>
    <t>新井 裕／著</t>
    <phoneticPr fontId="1"/>
  </si>
  <si>
    <t>中瀬 潤／著</t>
    <phoneticPr fontId="1"/>
  </si>
  <si>
    <t xml:space="preserve">
あかね書房</t>
    <phoneticPr fontId="1"/>
  </si>
  <si>
    <t>アリの世界　科学のアルバム</t>
    <phoneticPr fontId="1"/>
  </si>
  <si>
    <t>高嶋 清明／著</t>
    <phoneticPr fontId="1"/>
  </si>
  <si>
    <t>セミの一生　科学のアルバム</t>
    <phoneticPr fontId="1"/>
  </si>
  <si>
    <t>佐藤 有恒／写真</t>
    <phoneticPr fontId="1"/>
  </si>
  <si>
    <t>テントウムシ　科学のアルバム</t>
    <phoneticPr fontId="1"/>
  </si>
  <si>
    <t>佐藤 有恒／著</t>
    <phoneticPr fontId="1"/>
  </si>
  <si>
    <t>皆越 ようせい／著</t>
    <phoneticPr fontId="1"/>
  </si>
  <si>
    <t>トノサマバッタ</t>
    <phoneticPr fontId="1"/>
  </si>
  <si>
    <t>筒井 学／写真</t>
    <phoneticPr fontId="1"/>
  </si>
  <si>
    <t>ヘビとトカゲ　科学のアルバム</t>
    <phoneticPr fontId="1"/>
  </si>
  <si>
    <t>増田 戻樹／著</t>
    <phoneticPr fontId="1"/>
  </si>
  <si>
    <t>カメのくらし　科学のアルバム</t>
    <phoneticPr fontId="1"/>
  </si>
  <si>
    <t>鳥　ニューワイド学研の図鑑</t>
    <phoneticPr fontId="1"/>
  </si>
  <si>
    <t>おおたぐろ まり／絵・文</t>
    <phoneticPr fontId="1"/>
  </si>
  <si>
    <t>亀田 龍吉／著</t>
    <phoneticPr fontId="1"/>
  </si>
  <si>
    <t>カラスのくらし　科学のアルバム</t>
    <phoneticPr fontId="1"/>
  </si>
  <si>
    <t>菅原 光二／著</t>
    <phoneticPr fontId="1"/>
  </si>
  <si>
    <t>みる野鳥記　1　スズメのなかまたち</t>
    <phoneticPr fontId="1"/>
  </si>
  <si>
    <t>日本野鳥の会／編</t>
    <phoneticPr fontId="1"/>
  </si>
  <si>
    <t>イヌのいいぶんネコのいいわけ　イヌとネコにともだちになってもらう本</t>
    <phoneticPr fontId="1"/>
  </si>
  <si>
    <t>なかの ひろみ／文</t>
    <phoneticPr fontId="1"/>
  </si>
  <si>
    <t>ニワトリの絵本　そだててあそぼう</t>
    <phoneticPr fontId="1"/>
  </si>
  <si>
    <t>やまがみ よしひさ／へん</t>
    <phoneticPr fontId="1"/>
  </si>
  <si>
    <t>セキセイインコのかいかたそだてかた　かいかたそだてかたずかん</t>
    <phoneticPr fontId="1"/>
  </si>
  <si>
    <t>ハムスターのかいかたそだてかた　かいかたそだてかたずかん</t>
    <phoneticPr fontId="1"/>
  </si>
  <si>
    <t>成島 悦雄／文</t>
    <phoneticPr fontId="1"/>
  </si>
  <si>
    <t>ウサギのかいかたそだてかた　かいかたそだてかたずかん</t>
    <phoneticPr fontId="1"/>
  </si>
  <si>
    <t>【第６学年　日本文化】</t>
    <rPh sb="1" eb="2">
      <t>ダイ</t>
    </rPh>
    <rPh sb="3" eb="5">
      <t>ガクネン</t>
    </rPh>
    <rPh sb="6" eb="8">
      <t>ニホン</t>
    </rPh>
    <rPh sb="8" eb="10">
      <t>ブンカ</t>
    </rPh>
    <phoneticPr fontId="1"/>
  </si>
  <si>
    <t>【第５学年　俳句】</t>
    <rPh sb="1" eb="2">
      <t>ダイ</t>
    </rPh>
    <rPh sb="3" eb="5">
      <t>ガクネン</t>
    </rPh>
    <rPh sb="6" eb="8">
      <t>ハイク</t>
    </rPh>
    <phoneticPr fontId="1"/>
  </si>
  <si>
    <t>【歳時記】</t>
    <rPh sb="1" eb="4">
      <t>サイジキ</t>
    </rPh>
    <phoneticPr fontId="1"/>
  </si>
  <si>
    <t>【第4学年　工芸品】</t>
    <rPh sb="1" eb="2">
      <t>ダイ</t>
    </rPh>
    <rPh sb="3" eb="5">
      <t>ガクネン</t>
    </rPh>
    <phoneticPr fontId="1"/>
  </si>
  <si>
    <t>【第４学年　故事成語】</t>
    <rPh sb="1" eb="2">
      <t>ダイ</t>
    </rPh>
    <rPh sb="3" eb="5">
      <t>ガクネン</t>
    </rPh>
    <rPh sb="6" eb="8">
      <t>コジ</t>
    </rPh>
    <rPh sb="8" eb="10">
      <t>セイゴ</t>
    </rPh>
    <phoneticPr fontId="1"/>
  </si>
  <si>
    <t>【第3学年　食べ物】</t>
    <rPh sb="1" eb="2">
      <t>ダイ</t>
    </rPh>
    <rPh sb="3" eb="5">
      <t>ガクネン</t>
    </rPh>
    <rPh sb="6" eb="7">
      <t>タ</t>
    </rPh>
    <rPh sb="8" eb="9">
      <t>モノ</t>
    </rPh>
    <phoneticPr fontId="1"/>
  </si>
  <si>
    <t>【第２学年　おもちゃ】</t>
    <rPh sb="1" eb="2">
      <t>ダイ</t>
    </rPh>
    <rPh sb="3" eb="5">
      <t>ガクネン</t>
    </rPh>
    <phoneticPr fontId="1"/>
  </si>
  <si>
    <t>【先生方向け】</t>
    <rPh sb="1" eb="4">
      <t>センセイガタ</t>
    </rPh>
    <rPh sb="4" eb="5">
      <t>ム</t>
    </rPh>
    <phoneticPr fontId="1"/>
  </si>
  <si>
    <t>【第3学年　生き物】</t>
    <rPh sb="1" eb="2">
      <t>ダイ</t>
    </rPh>
    <rPh sb="3" eb="5">
      <t>ガクネン</t>
    </rPh>
    <rPh sb="6" eb="7">
      <t>イ</t>
    </rPh>
    <rPh sb="8" eb="9">
      <t>モノ</t>
    </rPh>
    <phoneticPr fontId="1"/>
  </si>
  <si>
    <t>【第２学年】生きもの</t>
    <rPh sb="1" eb="2">
      <t>ダイ</t>
    </rPh>
    <rPh sb="3" eb="5">
      <t>ガクネン</t>
    </rPh>
    <rPh sb="6" eb="7">
      <t>イ</t>
    </rPh>
    <phoneticPr fontId="1"/>
  </si>
  <si>
    <t>【ちょっと頑張れば読める本】</t>
    <rPh sb="5" eb="7">
      <t>ガンバ</t>
    </rPh>
    <rPh sb="9" eb="10">
      <t>ヨ</t>
    </rPh>
    <rPh sb="12" eb="13">
      <t>ホン</t>
    </rPh>
    <phoneticPr fontId="1"/>
  </si>
  <si>
    <t>はたらくじどう車くらべ　1　
バスとトラック</t>
    <phoneticPr fontId="1"/>
  </si>
  <si>
    <t>はたらくじどう車くらべ　2　
パトカーときゅうきゅう車</t>
    <phoneticPr fontId="1"/>
  </si>
  <si>
    <t>はたらくじどう車くらべ　3　
しょうぼう車とクレーン車</t>
    <phoneticPr fontId="1"/>
  </si>
  <si>
    <t>はたらくじどう車くらべ　4　
ショベルカーとブルドーザー</t>
    <phoneticPr fontId="1"/>
  </si>
  <si>
    <t>はたらくじどう車くらべ　5　
ゴミしゅうしゅう車とたくはい車</t>
    <phoneticPr fontId="1"/>
  </si>
  <si>
    <t>はたらくじどう車くらべ　6　
いろいろなじどう車</t>
    <phoneticPr fontId="1"/>
  </si>
  <si>
    <t>はたらくくるま図鑑　1　
パトロールカー</t>
    <phoneticPr fontId="1"/>
  </si>
  <si>
    <t>はたらくくるま図鑑　2　
しょうぼうしゃ</t>
    <phoneticPr fontId="1"/>
  </si>
  <si>
    <t>はたらくくるま図鑑　3　
トラクターとコンバイン</t>
    <phoneticPr fontId="1"/>
  </si>
  <si>
    <t>あつめる!はこぶ!せいそうしゃ　
のりもののひみつ</t>
    <phoneticPr fontId="1"/>
  </si>
  <si>
    <t>のりものくらべ１　
（はたらく車）</t>
    <rPh sb="15" eb="16">
      <t>クルマ</t>
    </rPh>
    <phoneticPr fontId="1"/>
  </si>
  <si>
    <t>のりものくらべ２
（くらしをまもる車）</t>
    <rPh sb="17" eb="18">
      <t>クルマ</t>
    </rPh>
    <phoneticPr fontId="1"/>
  </si>
  <si>
    <t>のりものくらべ３　
（電車や鉄どう）</t>
    <rPh sb="11" eb="13">
      <t>デンシャ</t>
    </rPh>
    <rPh sb="14" eb="15">
      <t>テツ</t>
    </rPh>
    <phoneticPr fontId="1"/>
  </si>
  <si>
    <t>のりものくらべ４　
（いろいろな船）</t>
    <rPh sb="16" eb="17">
      <t>フネ</t>
    </rPh>
    <phoneticPr fontId="1"/>
  </si>
  <si>
    <t>のりものくらべ５　
（ひこうきやうちゅう船）</t>
    <rPh sb="20" eb="21">
      <t>フネ</t>
    </rPh>
    <phoneticPr fontId="1"/>
  </si>
  <si>
    <t>のりもの
（ふしぎ・びっくり!?こども図鑑）</t>
    <phoneticPr fontId="1"/>
  </si>
  <si>
    <t>はたらくじどうしゃ１　
（きんきゅう自動車）</t>
    <rPh sb="18" eb="21">
      <t>ジドウシャ</t>
    </rPh>
    <phoneticPr fontId="1"/>
  </si>
  <si>
    <t>はたらくじどうしゃ２　
（パワフル自動車）</t>
    <rPh sb="17" eb="20">
      <t>ジドウシャ</t>
    </rPh>
    <phoneticPr fontId="1"/>
  </si>
  <si>
    <t>はたらくじどうしゃ３　
（いろいろな自動車）</t>
    <rPh sb="18" eb="21">
      <t>ジドウシャ</t>
    </rPh>
    <phoneticPr fontId="1"/>
  </si>
  <si>
    <t>はたらくじどうしゃ４　
（身近な自動車）　</t>
    <rPh sb="13" eb="15">
      <t>ミヂカ</t>
    </rPh>
    <rPh sb="16" eb="19">
      <t>ジドウシャ</t>
    </rPh>
    <phoneticPr fontId="1"/>
  </si>
  <si>
    <t>はたらくじどうしゃ５　
（自動車なんでも百科）</t>
    <rPh sb="13" eb="16">
      <t>ジドウシャ</t>
    </rPh>
    <rPh sb="20" eb="22">
      <t>ヒャッカ</t>
    </rPh>
    <phoneticPr fontId="1"/>
  </si>
  <si>
    <t>新やさしいこうさく　1　
新聞紙でつくろう!</t>
    <phoneticPr fontId="1"/>
  </si>
  <si>
    <t>新やさしいこうさく　2　
ぎゅうにゅうパックでつくろう!</t>
    <phoneticPr fontId="1"/>
  </si>
  <si>
    <t>新やさしいこうさく　3　
紙ざらでつくろう!</t>
    <phoneticPr fontId="1"/>
  </si>
  <si>
    <t>新やさしいこうさく　4　
紙コップでつくろう!</t>
    <phoneticPr fontId="1"/>
  </si>
  <si>
    <t>新やさしいこうさく　5　
あきばこでつくろう!</t>
    <phoneticPr fontId="1"/>
  </si>
  <si>
    <t>新やさしいこうさく　6　
ダンボールばこでつくろう!</t>
    <phoneticPr fontId="1"/>
  </si>
  <si>
    <t>新やさしいこうさく　7　
ふくろでつくろう!</t>
    <phoneticPr fontId="1"/>
  </si>
  <si>
    <t>新やさしいこうさく　8　
ストローでつくろう!</t>
    <phoneticPr fontId="1"/>
  </si>
  <si>
    <t>新やさしいこうさく　9　
スチロールでつくろう!</t>
    <phoneticPr fontId="1"/>
  </si>
  <si>
    <t>新やさしいこうさく　10　
ペットボトルでつくろう!</t>
    <phoneticPr fontId="1"/>
  </si>
  <si>
    <t>図画工作deたのしい作品づくり 
うごくおもちゃ</t>
    <phoneticPr fontId="1"/>
  </si>
  <si>
    <t>新やさしいこうさく　11　
あきカンでつくろう!</t>
    <phoneticPr fontId="1"/>
  </si>
  <si>
    <t>新やさしいこうさく　12　
わりばしでつくろう!</t>
    <phoneticPr fontId="1"/>
  </si>
  <si>
    <t>ぜんぶわかる!アリ　
しぜんのひみつ写真館9</t>
    <phoneticPr fontId="1"/>
  </si>
  <si>
    <t>ぜんぶわかる!アゲハ　
しぜんのひみつ写真館8</t>
    <phoneticPr fontId="1"/>
  </si>
  <si>
    <t>ぜんぶわかる!トンボ　
しぜんのひみつ写真館 7</t>
    <phoneticPr fontId="1"/>
  </si>
  <si>
    <t>ぜんぶわかる!メダカ　
しぜんのひみつ写真館 3</t>
    <phoneticPr fontId="1"/>
  </si>
  <si>
    <t>ぜんぶわかる!モンシロチョウ　
しぜんのひみつ写真館 2</t>
    <phoneticPr fontId="1"/>
  </si>
  <si>
    <t xml:space="preserve">魚　ニューワイド学研の図鑑　
増補改訂 </t>
    <phoneticPr fontId="1"/>
  </si>
  <si>
    <t>メダカ　小川や田んぼにすむ魚　
科学のアルバム・かがやくいのち</t>
    <phoneticPr fontId="1"/>
  </si>
  <si>
    <t>ぜんぶわかる!メダカ　
しぜんのひみつ写真館</t>
    <phoneticPr fontId="1"/>
  </si>
  <si>
    <t>カエル　両生類と水辺の生き物　
科学のアルバム・かがやくいのち</t>
    <phoneticPr fontId="1"/>
  </si>
  <si>
    <t>ザリガニのかいかたそだてかた　
かいかたそだてかたずかん</t>
    <phoneticPr fontId="1"/>
  </si>
  <si>
    <t xml:space="preserve">昆虫　ニューワイド学研の図鑑 
増補改訂   </t>
    <phoneticPr fontId="1"/>
  </si>
  <si>
    <t>カブトムシ　昆虫と雑木林　
科学のアルバム・かがやくいのち</t>
    <phoneticPr fontId="1"/>
  </si>
  <si>
    <t>アゲハチョウ　完全変態する昆虫　
科学のアルバム・かがやくいのち</t>
    <phoneticPr fontId="1"/>
  </si>
  <si>
    <t>ぜんぶわかる!モンシロチョウ　
しぜんのひみつ写真館</t>
    <phoneticPr fontId="1"/>
  </si>
  <si>
    <t>ミツバチ　花にあつまる昆虫　
科学のアルバム・かがやくいのち</t>
    <phoneticPr fontId="1"/>
  </si>
  <si>
    <t>ぜんぶわかる!トンボ　
しぜんのひみつ写真館</t>
    <phoneticPr fontId="1"/>
  </si>
  <si>
    <t>トンボ　水生昆虫と水辺　
科学のアルバム・かがやくいのち</t>
    <phoneticPr fontId="1"/>
  </si>
  <si>
    <t>カ　ヤブカの一生　
科学のアルバム・かがやくいのち</t>
    <phoneticPr fontId="1"/>
  </si>
  <si>
    <t>カマキリのかんさつ　
科学のアルバム</t>
    <phoneticPr fontId="1"/>
  </si>
  <si>
    <t>ダンゴムシ　落ち葉の下の生き物　
科学のアルバム・かがやくいのち</t>
    <phoneticPr fontId="1"/>
  </si>
  <si>
    <t>ミミズ　土をつくる生き物　
科学のアルバム・かがやくいのち</t>
    <phoneticPr fontId="1"/>
  </si>
  <si>
    <t>鳥のくらし図鑑　
身近な野鳥の春夏秋冬</t>
    <phoneticPr fontId="1"/>
  </si>
  <si>
    <t>ツバメ　春にくる渡り鳥　
科学のアルバム・かがやくいのち</t>
    <phoneticPr fontId="1"/>
  </si>
  <si>
    <t>食べもののひみつ　1　
すがたをかえる大豆</t>
    <phoneticPr fontId="1"/>
  </si>
  <si>
    <t>食べもののひみつ　2　
すがたをかえる米</t>
    <phoneticPr fontId="1"/>
  </si>
  <si>
    <t>食べもののひみつ　3　
すがたをかえる麦</t>
    <phoneticPr fontId="1"/>
  </si>
  <si>
    <t>食べもののひみつ　4　
すがたをかえる牛乳</t>
    <phoneticPr fontId="1"/>
  </si>
  <si>
    <t>食べもののひみつ　5　
すがたをかえるとうもろこし</t>
    <phoneticPr fontId="1"/>
  </si>
  <si>
    <t>食べもののひみつ　6　
すがたをかえる魚</t>
    <phoneticPr fontId="1"/>
  </si>
  <si>
    <t>食べもののひみつ　7　
すがたをかえるいも</t>
    <phoneticPr fontId="1"/>
  </si>
  <si>
    <t>身近な食べもののひみつ　1　
すがたをかえる米・麦</t>
    <phoneticPr fontId="1"/>
  </si>
  <si>
    <t>身近な食べもののひみつ　2　
すがたをかえる豆</t>
    <phoneticPr fontId="1"/>
  </si>
  <si>
    <t>身近な食べもののひみつ　3　
すがたをかえる野菜・きのこ</t>
    <phoneticPr fontId="1"/>
  </si>
  <si>
    <t>身近な食べもののひみつ　4　
すがたをかえる果実・種実</t>
    <phoneticPr fontId="1"/>
  </si>
  <si>
    <t>身近な食べもののひみつ　5　
すがたをかえる魚・海そう</t>
    <phoneticPr fontId="1"/>
  </si>
  <si>
    <t>身近な食べもののひみつ　6　
すがたをかえる肉</t>
    <phoneticPr fontId="1"/>
  </si>
  <si>
    <t>身近な食べもののひみつ　7　
すがたをかえる牛乳・たまご</t>
    <phoneticPr fontId="1"/>
  </si>
  <si>
    <t>すがたをかえる食べもの　1　
日本人の知恵を学ぼう!　大豆</t>
    <phoneticPr fontId="1"/>
  </si>
  <si>
    <t>食べ物のひみつを教えます 
大豆・米</t>
    <phoneticPr fontId="1"/>
  </si>
  <si>
    <t>大豆まるごと図鑑　
すがたをかえる大豆</t>
    <phoneticPr fontId="1"/>
  </si>
  <si>
    <t>サツマイモ大図鑑　
サツマイモのすべて</t>
    <phoneticPr fontId="1"/>
  </si>
  <si>
    <t>お米なんでも図鑑　
お米とごはんのすべてがわかる!　もっと知りたい!図鑑</t>
    <phoneticPr fontId="1"/>
  </si>
  <si>
    <t>ものづくり探検　1　
身近なものができるまで　食べもののできるまで</t>
    <phoneticPr fontId="1"/>
  </si>
  <si>
    <t>大豆のへんしん図鑑　1　
もやし・えだ豆・いり豆・きなこ</t>
    <phoneticPr fontId="1"/>
  </si>
  <si>
    <t>日本の職人さん　1　
焼き物をつくる職人さん</t>
    <phoneticPr fontId="1"/>
  </si>
  <si>
    <t>日本の職人さん　2　
漆器をつくる職人さん</t>
    <phoneticPr fontId="1"/>
  </si>
  <si>
    <t>日本の職人さん　3　
染め物をつくる職人さん</t>
    <phoneticPr fontId="1"/>
  </si>
  <si>
    <t>日本の職人さん　4　
木工品をつくる職人さん</t>
    <phoneticPr fontId="1"/>
  </si>
  <si>
    <t>日本の職人さん　5　
和紙をつくる職人さん</t>
    <phoneticPr fontId="1"/>
  </si>
  <si>
    <t>日本の職人さん　6　
人形をつくる職人さん</t>
    <phoneticPr fontId="1"/>
  </si>
  <si>
    <t>日本の職人さん　7　
楽器をつくる職人さん</t>
    <phoneticPr fontId="1"/>
  </si>
  <si>
    <t>日本の職人さん　8　
お菓子をつくる職人さん</t>
    <phoneticPr fontId="1"/>
  </si>
  <si>
    <t>日本の職人さん　9　
家をつくる職人さん</t>
    <phoneticPr fontId="1"/>
  </si>
  <si>
    <t>日本の職人さん　10　
ロボットをつくる職人さん</t>
    <phoneticPr fontId="1"/>
  </si>
  <si>
    <t>シリーズ日本の伝統工芸　1　
和紙</t>
    <phoneticPr fontId="1"/>
  </si>
  <si>
    <t>シリーズ日本の伝統工芸　2　
ぬりもの</t>
    <phoneticPr fontId="1"/>
  </si>
  <si>
    <t>シリーズ日本の伝統工芸　3　
金工品</t>
    <phoneticPr fontId="1"/>
  </si>
  <si>
    <t>シリーズ日本の伝統工芸　4　
木工品</t>
    <phoneticPr fontId="1"/>
  </si>
  <si>
    <t>シリーズ日本の伝統工芸　5　
人形</t>
    <phoneticPr fontId="1"/>
  </si>
  <si>
    <t>シリーズ日本の伝統工芸　6　
墨・筆</t>
    <phoneticPr fontId="1"/>
  </si>
  <si>
    <t>シリーズ日本の伝統工芸　7　
やきもの</t>
    <phoneticPr fontId="1"/>
  </si>
  <si>
    <t>シリーズ日本の伝統工芸　8　
織物</t>
    <phoneticPr fontId="1"/>
  </si>
  <si>
    <t>シリーズ日本の伝統工芸　9　
染めもの</t>
    <phoneticPr fontId="1"/>
  </si>
  <si>
    <t>シリーズ日本の伝統工芸　10　
竹工品</t>
    <phoneticPr fontId="1"/>
  </si>
  <si>
    <t>シリーズ日本の伝統工芸　11　
和楽器</t>
    <phoneticPr fontId="1"/>
  </si>
  <si>
    <t>シリーズ日本の伝統工芸　12　
その他の工芸品</t>
    <phoneticPr fontId="1"/>
  </si>
  <si>
    <t>自然の材料と昔の道具　1　
竹でつくる</t>
    <phoneticPr fontId="1"/>
  </si>
  <si>
    <t>自然の材料と昔の道具　2　
わらでつくる</t>
    <phoneticPr fontId="1"/>
  </si>
  <si>
    <t>自然の材料と昔の道具　3　
木でつくる</t>
    <phoneticPr fontId="1"/>
  </si>
  <si>
    <t>自然の材料と昔の道具　4　
和紙でつくる</t>
    <phoneticPr fontId="1"/>
  </si>
  <si>
    <t>図解いきいき日本の産業　5　
教科書がよくわかる　伝統工芸品</t>
    <phoneticPr fontId="1"/>
  </si>
  <si>
    <t>伝統工芸のよさを伝えよう　1　
教科書から広げる学習　よそおい</t>
    <phoneticPr fontId="1"/>
  </si>
  <si>
    <t>伝統工芸のよさを伝えよう　2　
教科書から広げる学習　生活</t>
    <phoneticPr fontId="1"/>
  </si>
  <si>
    <t>伝統工芸のよさを伝えよう　3　
教科書から広げる学習　学びと遊び</t>
    <phoneticPr fontId="1"/>
  </si>
  <si>
    <t>妖怪ぞろぞろ俳句の本　上　
妖怪・動物</t>
    <phoneticPr fontId="1"/>
  </si>
  <si>
    <t>妖怪ぞろぞろ俳句の本　下　
鬼神・超人</t>
    <phoneticPr fontId="1"/>
  </si>
  <si>
    <t>子どもに伝えたい和の技術　1　
寿司</t>
    <phoneticPr fontId="1"/>
  </si>
  <si>
    <t>子どもに伝えたい和の技術　2　
和紙</t>
    <phoneticPr fontId="1"/>
  </si>
  <si>
    <t>子どもに伝えたい和の技術　3　
花火</t>
    <phoneticPr fontId="1"/>
  </si>
  <si>
    <t>子どもに伝えたい和の技術　4　
和菓子</t>
    <phoneticPr fontId="1"/>
  </si>
  <si>
    <t>子どもに伝えたい和の技術　5　
あかり</t>
    <phoneticPr fontId="1"/>
  </si>
  <si>
    <t>子どもに伝えたい和の技術　6　
和楽器</t>
    <phoneticPr fontId="1"/>
  </si>
  <si>
    <t>子どもに伝えたい和の技術　7　
米づくり</t>
    <phoneticPr fontId="1"/>
  </si>
  <si>
    <t>子どもに伝えたい和の技術　8　
木づくり</t>
    <phoneticPr fontId="1"/>
  </si>
  <si>
    <t>子どもに伝えたい和の技術　9　
漁</t>
    <phoneticPr fontId="1"/>
  </si>
  <si>
    <t>日本人の暮らし大発見!　1　
日本の伝統をもっとよく知ろう　食のひみつ</t>
    <phoneticPr fontId="1"/>
  </si>
  <si>
    <t>日本人の暮らし大発見!　2　
日本の伝統をもっとよく知ろう　住まいの知恵</t>
    <phoneticPr fontId="1"/>
  </si>
  <si>
    <t>日本人の暮らし大発見!　3　
日本の伝統をもっとよく知ろう　道具のひみつ</t>
    <phoneticPr fontId="1"/>
  </si>
  <si>
    <t>日本人の暮らし大発見!　4　
日本の伝統をもっとよく知ろう　伝統芸能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</si>
</sst>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1"/>
      <color rgb="FF000000"/>
      <name val="UD デジタル 教科書体 NP-R"/>
      <family val="1"/>
      <charset val="128"/>
    </font>
    <font>
      <sz val="11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2FFBE-1389-43E1-A426-55BDC0539D71}">
  <sheetPr>
    <pageSetUpPr fitToPage="1"/>
  </sheetPr>
  <dimension ref="A1:D70"/>
  <sheetViews>
    <sheetView workbookViewId="0">
      <selection sqref="A1:B1"/>
    </sheetView>
  </sheetViews>
  <sheetFormatPr defaultRowHeight="18.75" x14ac:dyDescent="0.4"/>
  <cols>
    <col min="1" max="1" width="4.625" style="1" customWidth="1"/>
    <col min="2" max="2" width="30.625" style="1" customWidth="1"/>
    <col min="3" max="3" width="25.625" style="3" customWidth="1"/>
    <col min="4" max="4" width="20.625" style="1" customWidth="1"/>
    <col min="5" max="16384" width="9" style="1"/>
  </cols>
  <sheetData>
    <row r="1" spans="1:4" ht="20.100000000000001" customHeight="1" x14ac:dyDescent="0.4">
      <c r="A1" s="29" t="s">
        <v>403</v>
      </c>
      <c r="B1" s="29"/>
      <c r="C1" s="4"/>
      <c r="D1" s="5"/>
    </row>
    <row r="2" spans="1:4" ht="20.100000000000001" customHeight="1" x14ac:dyDescent="0.4">
      <c r="A2" s="6"/>
      <c r="B2" s="6" t="s">
        <v>0</v>
      </c>
      <c r="C2" s="6" t="s">
        <v>2</v>
      </c>
      <c r="D2" s="6" t="s">
        <v>1</v>
      </c>
    </row>
    <row r="3" spans="1:4" ht="39.950000000000003" customHeight="1" x14ac:dyDescent="0.4">
      <c r="A3" s="6">
        <v>1</v>
      </c>
      <c r="B3" s="7" t="s">
        <v>28</v>
      </c>
      <c r="C3" s="6" t="s">
        <v>32</v>
      </c>
      <c r="D3" s="6" t="s">
        <v>33</v>
      </c>
    </row>
    <row r="4" spans="1:4" ht="39.950000000000003" customHeight="1" x14ac:dyDescent="0.4">
      <c r="A4" s="6">
        <v>2</v>
      </c>
      <c r="B4" s="7" t="s">
        <v>29</v>
      </c>
      <c r="C4" s="6" t="s">
        <v>32</v>
      </c>
      <c r="D4" s="6" t="s">
        <v>33</v>
      </c>
    </row>
    <row r="5" spans="1:4" ht="39.950000000000003" customHeight="1" x14ac:dyDescent="0.4">
      <c r="A5" s="6">
        <v>3</v>
      </c>
      <c r="B5" s="7" t="s">
        <v>30</v>
      </c>
      <c r="C5" s="6" t="s">
        <v>32</v>
      </c>
      <c r="D5" s="6" t="s">
        <v>33</v>
      </c>
    </row>
    <row r="6" spans="1:4" ht="39.950000000000003" customHeight="1" x14ac:dyDescent="0.4">
      <c r="A6" s="6">
        <v>4</v>
      </c>
      <c r="B6" s="7" t="s">
        <v>31</v>
      </c>
      <c r="C6" s="6" t="s">
        <v>32</v>
      </c>
      <c r="D6" s="6" t="s">
        <v>33</v>
      </c>
    </row>
    <row r="7" spans="1:4" ht="39.950000000000003" customHeight="1" x14ac:dyDescent="0.4">
      <c r="A7" s="6">
        <v>5</v>
      </c>
      <c r="B7" s="7" t="s">
        <v>613</v>
      </c>
      <c r="C7" s="6" t="s">
        <v>34</v>
      </c>
      <c r="D7" s="6" t="s">
        <v>35</v>
      </c>
    </row>
    <row r="8" spans="1:4" ht="39.950000000000003" customHeight="1" x14ac:dyDescent="0.4">
      <c r="A8" s="6">
        <v>6</v>
      </c>
      <c r="B8" s="7" t="s">
        <v>614</v>
      </c>
      <c r="C8" s="6" t="s">
        <v>34</v>
      </c>
      <c r="D8" s="6" t="s">
        <v>35</v>
      </c>
    </row>
    <row r="9" spans="1:4" ht="39.950000000000003" customHeight="1" x14ac:dyDescent="0.4">
      <c r="A9" s="6">
        <v>7</v>
      </c>
      <c r="B9" s="7" t="s">
        <v>615</v>
      </c>
      <c r="C9" s="6" t="s">
        <v>34</v>
      </c>
      <c r="D9" s="6" t="s">
        <v>35</v>
      </c>
    </row>
    <row r="10" spans="1:4" ht="39.950000000000003" customHeight="1" x14ac:dyDescent="0.4">
      <c r="A10" s="6">
        <v>8</v>
      </c>
      <c r="B10" s="7" t="s">
        <v>616</v>
      </c>
      <c r="C10" s="6" t="s">
        <v>34</v>
      </c>
      <c r="D10" s="6" t="s">
        <v>35</v>
      </c>
    </row>
    <row r="11" spans="1:4" ht="39.950000000000003" customHeight="1" x14ac:dyDescent="0.4">
      <c r="A11" s="6">
        <v>9</v>
      </c>
      <c r="B11" s="7" t="s">
        <v>617</v>
      </c>
      <c r="C11" s="6" t="s">
        <v>34</v>
      </c>
      <c r="D11" s="6" t="s">
        <v>35</v>
      </c>
    </row>
    <row r="12" spans="1:4" ht="39.950000000000003" customHeight="1" x14ac:dyDescent="0.4">
      <c r="A12" s="6">
        <v>10</v>
      </c>
      <c r="B12" s="7" t="s">
        <v>618</v>
      </c>
      <c r="C12" s="6" t="s">
        <v>34</v>
      </c>
      <c r="D12" s="6" t="s">
        <v>35</v>
      </c>
    </row>
    <row r="13" spans="1:4" ht="39.950000000000003" customHeight="1" x14ac:dyDescent="0.4">
      <c r="A13" s="6">
        <v>11</v>
      </c>
      <c r="B13" s="7" t="s">
        <v>36</v>
      </c>
      <c r="C13" s="6" t="s">
        <v>42</v>
      </c>
      <c r="D13" s="6" t="s">
        <v>22</v>
      </c>
    </row>
    <row r="14" spans="1:4" ht="39.950000000000003" customHeight="1" x14ac:dyDescent="0.4">
      <c r="A14" s="6">
        <v>12</v>
      </c>
      <c r="B14" s="7" t="s">
        <v>37</v>
      </c>
      <c r="C14" s="6" t="s">
        <v>42</v>
      </c>
      <c r="D14" s="6" t="s">
        <v>22</v>
      </c>
    </row>
    <row r="15" spans="1:4" ht="39.950000000000003" customHeight="1" x14ac:dyDescent="0.4">
      <c r="A15" s="6">
        <v>13</v>
      </c>
      <c r="B15" s="7" t="s">
        <v>38</v>
      </c>
      <c r="C15" s="6" t="s">
        <v>42</v>
      </c>
      <c r="D15" s="6" t="s">
        <v>22</v>
      </c>
    </row>
    <row r="16" spans="1:4" ht="39.950000000000003" customHeight="1" x14ac:dyDescent="0.4">
      <c r="A16" s="6">
        <v>14</v>
      </c>
      <c r="B16" s="7" t="s">
        <v>39</v>
      </c>
      <c r="C16" s="6" t="s">
        <v>42</v>
      </c>
      <c r="D16" s="6" t="s">
        <v>22</v>
      </c>
    </row>
    <row r="17" spans="1:4" ht="60" customHeight="1" x14ac:dyDescent="0.4">
      <c r="A17" s="6">
        <v>15</v>
      </c>
      <c r="B17" s="7" t="s">
        <v>40</v>
      </c>
      <c r="C17" s="6" t="s">
        <v>42</v>
      </c>
      <c r="D17" s="6" t="s">
        <v>22</v>
      </c>
    </row>
    <row r="18" spans="1:4" ht="39.950000000000003" customHeight="1" x14ac:dyDescent="0.4">
      <c r="A18" s="6">
        <v>16</v>
      </c>
      <c r="B18" s="7" t="s">
        <v>41</v>
      </c>
      <c r="C18" s="6" t="s">
        <v>42</v>
      </c>
      <c r="D18" s="6" t="s">
        <v>22</v>
      </c>
    </row>
    <row r="19" spans="1:4" ht="39.950000000000003" customHeight="1" x14ac:dyDescent="0.4">
      <c r="A19" s="6">
        <v>17</v>
      </c>
      <c r="B19" s="8" t="s">
        <v>43</v>
      </c>
      <c r="C19" s="6" t="s">
        <v>44</v>
      </c>
      <c r="D19" s="6" t="s">
        <v>7</v>
      </c>
    </row>
    <row r="20" spans="1:4" ht="39.950000000000003" customHeight="1" x14ac:dyDescent="0.4">
      <c r="A20" s="6">
        <v>18</v>
      </c>
      <c r="B20" s="7" t="s">
        <v>619</v>
      </c>
      <c r="C20" s="6"/>
      <c r="D20" s="7" t="s">
        <v>116</v>
      </c>
    </row>
    <row r="21" spans="1:4" ht="39.950000000000003" customHeight="1" x14ac:dyDescent="0.4">
      <c r="A21" s="6">
        <v>19</v>
      </c>
      <c r="B21" s="7" t="s">
        <v>620</v>
      </c>
      <c r="C21" s="6"/>
      <c r="D21" s="7" t="s">
        <v>116</v>
      </c>
    </row>
    <row r="22" spans="1:4" ht="39.950000000000003" customHeight="1" x14ac:dyDescent="0.4">
      <c r="A22" s="6">
        <v>20</v>
      </c>
      <c r="B22" s="7" t="s">
        <v>621</v>
      </c>
      <c r="C22" s="6"/>
      <c r="D22" s="7" t="s">
        <v>116</v>
      </c>
    </row>
    <row r="23" spans="1:4" ht="39.950000000000003" customHeight="1" x14ac:dyDescent="0.4">
      <c r="A23" s="6">
        <v>21</v>
      </c>
      <c r="B23" s="7" t="s">
        <v>622</v>
      </c>
      <c r="C23" s="6" t="s">
        <v>331</v>
      </c>
      <c r="D23" s="6" t="s">
        <v>332</v>
      </c>
    </row>
    <row r="24" spans="1:4" ht="39.950000000000003" customHeight="1" x14ac:dyDescent="0.4">
      <c r="A24" s="6">
        <v>22</v>
      </c>
      <c r="B24" s="7" t="s">
        <v>333</v>
      </c>
      <c r="C24" s="6" t="s">
        <v>331</v>
      </c>
      <c r="D24" s="6" t="s">
        <v>332</v>
      </c>
    </row>
    <row r="25" spans="1:4" ht="39.950000000000003" customHeight="1" x14ac:dyDescent="0.4">
      <c r="A25" s="6">
        <v>23</v>
      </c>
      <c r="B25" s="10" t="str">
        <f>"あつまれ!はたらくじどうしゃ"</f>
        <v>あつまれ!はたらくじどうしゃ</v>
      </c>
      <c r="C25" s="6" t="str">
        <f>"関口 猪一郎／ぶん・え"</f>
        <v>関口 猪一郎／ぶん・え</v>
      </c>
      <c r="D25" s="6" t="str">
        <f>"小峰書店"</f>
        <v>小峰書店</v>
      </c>
    </row>
    <row r="26" spans="1:4" ht="39.950000000000003" customHeight="1" x14ac:dyDescent="0.4">
      <c r="A26" s="6">
        <v>24</v>
      </c>
      <c r="B26" s="10" t="s">
        <v>374</v>
      </c>
      <c r="C26" s="6" t="str">
        <f>"こわせ もりやす／[作]"</f>
        <v>こわせ もりやす／[作]</v>
      </c>
      <c r="D26" s="6" t="str">
        <f>"偕成社"</f>
        <v>偕成社</v>
      </c>
    </row>
    <row r="27" spans="1:4" ht="39.950000000000003" customHeight="1" x14ac:dyDescent="0.4">
      <c r="A27" s="6">
        <v>25</v>
      </c>
      <c r="B27" s="10" t="s">
        <v>375</v>
      </c>
      <c r="C27" s="6" t="str">
        <f>"こわせ もりやす／[作]"</f>
        <v>こわせ もりやす／[作]</v>
      </c>
      <c r="D27" s="6" t="str">
        <f>"偕成社"</f>
        <v>偕成社</v>
      </c>
    </row>
    <row r="28" spans="1:4" ht="39.950000000000003" customHeight="1" x14ac:dyDescent="0.4">
      <c r="A28" s="6">
        <v>26</v>
      </c>
      <c r="B28" s="10" t="s">
        <v>376</v>
      </c>
      <c r="C28" s="6" t="str">
        <f>"こわせ もりやす／[作]"</f>
        <v>こわせ もりやす／[作]</v>
      </c>
      <c r="D28" s="6" t="str">
        <f>"偕成社"</f>
        <v>偕成社</v>
      </c>
    </row>
    <row r="29" spans="1:4" s="3" customFormat="1" ht="39.950000000000003" customHeight="1" x14ac:dyDescent="0.4">
      <c r="A29" s="6">
        <v>27</v>
      </c>
      <c r="B29" s="10" t="s">
        <v>377</v>
      </c>
      <c r="C29" s="6" t="s">
        <v>382</v>
      </c>
      <c r="D29" s="6" t="s">
        <v>383</v>
      </c>
    </row>
    <row r="30" spans="1:4" ht="39.950000000000003" customHeight="1" x14ac:dyDescent="0.4">
      <c r="A30" s="6">
        <v>28</v>
      </c>
      <c r="B30" s="10" t="s">
        <v>623</v>
      </c>
      <c r="C30" s="6" t="str">
        <f>"相馬 仁／監修"</f>
        <v>相馬 仁／監修</v>
      </c>
      <c r="D30" s="6" t="str">
        <f>"偕成社"</f>
        <v>偕成社</v>
      </c>
    </row>
    <row r="31" spans="1:4" ht="39.950000000000003" customHeight="1" x14ac:dyDescent="0.4">
      <c r="A31" s="6">
        <v>29</v>
      </c>
      <c r="B31" s="10" t="s">
        <v>624</v>
      </c>
      <c r="C31" s="6" t="str">
        <f>"相馬 仁／監修"</f>
        <v>相馬 仁／監修</v>
      </c>
      <c r="D31" s="6" t="str">
        <f>"偕成社"</f>
        <v>偕成社</v>
      </c>
    </row>
    <row r="32" spans="1:4" ht="39.950000000000003" customHeight="1" x14ac:dyDescent="0.4">
      <c r="A32" s="6">
        <v>30</v>
      </c>
      <c r="B32" s="10" t="s">
        <v>625</v>
      </c>
      <c r="C32" s="6" t="str">
        <f>"相馬 仁／監修"</f>
        <v>相馬 仁／監修</v>
      </c>
      <c r="D32" s="6" t="str">
        <f>"偕成社"</f>
        <v>偕成社</v>
      </c>
    </row>
    <row r="33" spans="1:4" ht="39.950000000000003" customHeight="1" x14ac:dyDescent="0.4">
      <c r="A33" s="6">
        <v>31</v>
      </c>
      <c r="B33" s="10" t="s">
        <v>626</v>
      </c>
      <c r="C33" s="6" t="str">
        <f>"相馬 仁／監修"</f>
        <v>相馬 仁／監修</v>
      </c>
      <c r="D33" s="6" t="str">
        <f>"偕成社"</f>
        <v>偕成社</v>
      </c>
    </row>
    <row r="34" spans="1:4" ht="39.950000000000003" customHeight="1" x14ac:dyDescent="0.4">
      <c r="A34" s="6">
        <v>32</v>
      </c>
      <c r="B34" s="10" t="s">
        <v>627</v>
      </c>
      <c r="C34" s="6" t="str">
        <f>"相馬 仁／監修"</f>
        <v>相馬 仁／監修</v>
      </c>
      <c r="D34" s="6" t="str">
        <f>"偕成社"</f>
        <v>偕成社</v>
      </c>
    </row>
    <row r="35" spans="1:4" ht="39.950000000000003" customHeight="1" x14ac:dyDescent="0.4">
      <c r="A35" s="6">
        <v>33</v>
      </c>
      <c r="B35" s="10" t="s">
        <v>628</v>
      </c>
      <c r="C35" s="6" t="str">
        <f>""</f>
        <v/>
      </c>
      <c r="D35" s="6" t="str">
        <f>"学研"</f>
        <v>学研</v>
      </c>
    </row>
    <row r="36" spans="1:4" ht="39.950000000000003" customHeight="1" x14ac:dyDescent="0.4">
      <c r="A36" s="6">
        <v>34</v>
      </c>
      <c r="B36" s="10" t="str">
        <f>"人気乗り物大集合"</f>
        <v>人気乗り物大集合</v>
      </c>
      <c r="C36" s="6" t="str">
        <f>""</f>
        <v/>
      </c>
      <c r="D36" s="6" t="str">
        <f>"学研"</f>
        <v>学研</v>
      </c>
    </row>
    <row r="37" spans="1:4" ht="39.950000000000003" customHeight="1" x14ac:dyDescent="0.4">
      <c r="A37" s="6">
        <v>35</v>
      </c>
      <c r="B37" s="10" t="str">
        <f>"日本ののりもの大図鑑1208"</f>
        <v>日本ののりもの大図鑑1208</v>
      </c>
      <c r="C37" s="6" t="str">
        <f>""</f>
        <v/>
      </c>
      <c r="D37" s="6" t="str">
        <f>"学研教育出版"</f>
        <v>学研教育出版</v>
      </c>
    </row>
    <row r="38" spans="1:4" ht="39.950000000000003" customHeight="1" x14ac:dyDescent="0.4">
      <c r="A38" s="6">
        <v>36</v>
      </c>
      <c r="B38" s="10" t="str">
        <f>"のりものいっぱい図鑑"</f>
        <v>のりものいっぱい図鑑</v>
      </c>
      <c r="C38" s="6" t="str">
        <f>"松澤 正二／監修"</f>
        <v>松澤 正二／監修</v>
      </c>
      <c r="D38" s="6" t="str">
        <f>"チャイルド本社"</f>
        <v>チャイルド本社</v>
      </c>
    </row>
    <row r="39" spans="1:4" ht="39.950000000000003" customHeight="1" x14ac:dyDescent="0.4">
      <c r="A39" s="6">
        <v>37</v>
      </c>
      <c r="B39" s="10" t="str">
        <f>"はたらく自動車"</f>
        <v>はたらく自動車</v>
      </c>
      <c r="C39" s="6" t="str">
        <f>"小賀野 実／写真・文"</f>
        <v>小賀野 実／写真・文</v>
      </c>
      <c r="D39" s="6" t="str">
        <f>"JTBパブリッシング"</f>
        <v>JTBパブリッシング</v>
      </c>
    </row>
    <row r="40" spans="1:4" ht="39.950000000000003" customHeight="1" x14ac:dyDescent="0.4">
      <c r="A40" s="6">
        <v>38</v>
      </c>
      <c r="B40" s="10" t="str">
        <f>"はたらくぞバス・トラック"</f>
        <v>はたらくぞバス・トラック</v>
      </c>
      <c r="C40" s="6" t="str">
        <f>"小賀野 実／写真・文・構成"</f>
        <v>小賀野 実／写真・文・構成</v>
      </c>
      <c r="D40" s="6" t="str">
        <f>"あかね書房"</f>
        <v>あかね書房</v>
      </c>
    </row>
    <row r="41" spans="1:4" ht="39.950000000000003" customHeight="1" x14ac:dyDescent="0.4">
      <c r="A41" s="6">
        <v>39</v>
      </c>
      <c r="B41" s="10" t="s">
        <v>629</v>
      </c>
      <c r="C41" s="6" t="str">
        <f>"海老原 美宜男／監修"</f>
        <v>海老原 美宜男／監修</v>
      </c>
      <c r="D41" s="6" t="str">
        <f>"国土社"</f>
        <v>国土社</v>
      </c>
    </row>
    <row r="42" spans="1:4" ht="39.950000000000003" customHeight="1" x14ac:dyDescent="0.4">
      <c r="A42" s="6">
        <v>40</v>
      </c>
      <c r="B42" s="10" t="s">
        <v>630</v>
      </c>
      <c r="C42" s="6" t="str">
        <f>"海老原 美宜男／監修"</f>
        <v>海老原 美宜男／監修</v>
      </c>
      <c r="D42" s="6" t="str">
        <f>"国土社"</f>
        <v>国土社</v>
      </c>
    </row>
    <row r="43" spans="1:4" ht="39.950000000000003" customHeight="1" x14ac:dyDescent="0.4">
      <c r="A43" s="6">
        <v>41</v>
      </c>
      <c r="B43" s="10" t="s">
        <v>631</v>
      </c>
      <c r="C43" s="6" t="str">
        <f>"海老原 美宜男／監修"</f>
        <v>海老原 美宜男／監修</v>
      </c>
      <c r="D43" s="6" t="str">
        <f>"国土社"</f>
        <v>国土社</v>
      </c>
    </row>
    <row r="44" spans="1:4" ht="39.950000000000003" customHeight="1" x14ac:dyDescent="0.4">
      <c r="A44" s="6">
        <v>42</v>
      </c>
      <c r="B44" s="10" t="s">
        <v>632</v>
      </c>
      <c r="C44" s="6" t="str">
        <f>"海老原 美宜男／監修"</f>
        <v>海老原 美宜男／監修</v>
      </c>
      <c r="D44" s="6" t="str">
        <f>"国土社"</f>
        <v>国土社</v>
      </c>
    </row>
    <row r="45" spans="1:4" ht="39.950000000000003" customHeight="1" x14ac:dyDescent="0.4">
      <c r="A45" s="6">
        <v>43</v>
      </c>
      <c r="B45" s="10" t="s">
        <v>633</v>
      </c>
      <c r="C45" s="6" t="str">
        <f>"海老原 美宜男／監修"</f>
        <v>海老原 美宜男／監修</v>
      </c>
      <c r="D45" s="6" t="str">
        <f>"国土社"</f>
        <v>国土社</v>
      </c>
    </row>
    <row r="46" spans="1:4" ht="39.950000000000003" customHeight="1" x14ac:dyDescent="0.4">
      <c r="A46" s="6">
        <v>44</v>
      </c>
      <c r="B46" s="10" t="str">
        <f>"はたらく自動車"</f>
        <v>はたらく自動車</v>
      </c>
      <c r="C46" s="6" t="str">
        <f>"諸河 久／著"</f>
        <v>諸河 久／著</v>
      </c>
      <c r="D46" s="6" t="str">
        <f>"保育社"</f>
        <v>保育社</v>
      </c>
    </row>
    <row r="47" spans="1:4" ht="39.950000000000003" customHeight="1" x14ac:dyDescent="0.4">
      <c r="A47" s="6">
        <v>45</v>
      </c>
      <c r="B47" s="10" t="s">
        <v>378</v>
      </c>
      <c r="C47" s="6" t="str">
        <f>"山本 忠敬／さく・え"</f>
        <v>山本 忠敬／さく・え</v>
      </c>
      <c r="D47" s="6" t="str">
        <f>"福音館書店"</f>
        <v>福音館書店</v>
      </c>
    </row>
    <row r="48" spans="1:4" ht="39.950000000000003" customHeight="1" x14ac:dyDescent="0.4">
      <c r="A48" s="6">
        <v>46</v>
      </c>
      <c r="B48" s="10" t="s">
        <v>379</v>
      </c>
      <c r="C48" s="6" t="str">
        <f>"山本 忠敬／さく・え"</f>
        <v>山本 忠敬／さく・え</v>
      </c>
      <c r="D48" s="6" t="str">
        <f>"福音館書店"</f>
        <v>福音館書店</v>
      </c>
    </row>
    <row r="49" spans="1:4" ht="39.950000000000003" customHeight="1" x14ac:dyDescent="0.4">
      <c r="A49" s="6">
        <v>47</v>
      </c>
      <c r="B49" s="10" t="s">
        <v>380</v>
      </c>
      <c r="C49" s="6" t="str">
        <f>"山本 忠敬／さく・え"</f>
        <v>山本 忠敬／さく・え</v>
      </c>
      <c r="D49" s="6" t="str">
        <f>"福音館書店"</f>
        <v>福音館書店</v>
      </c>
    </row>
    <row r="50" spans="1:4" ht="39.950000000000003" customHeight="1" x14ac:dyDescent="0.4">
      <c r="A50" s="6">
        <v>48</v>
      </c>
      <c r="B50" s="10" t="s">
        <v>381</v>
      </c>
      <c r="C50" s="6" t="str">
        <f>"山本 忠敬／さく・え"</f>
        <v>山本 忠敬／さく・え</v>
      </c>
      <c r="D50" s="6" t="str">
        <f>"福音館書店"</f>
        <v>福音館書店</v>
      </c>
    </row>
    <row r="51" spans="1:4" ht="39.950000000000003" customHeight="1" x14ac:dyDescent="0.4">
      <c r="A51" s="6">
        <v>49</v>
      </c>
      <c r="B51" s="10" t="s">
        <v>384</v>
      </c>
      <c r="C51" s="6" t="str">
        <f>"市瀬 義雄／監修・写真"</f>
        <v>市瀬 義雄／監修・写真</v>
      </c>
      <c r="D51" s="6" t="str">
        <f>"金の星社"</f>
        <v>金の星社</v>
      </c>
    </row>
    <row r="52" spans="1:4" ht="60" customHeight="1" x14ac:dyDescent="0.4">
      <c r="A52" s="6">
        <v>50</v>
      </c>
      <c r="B52" s="10" t="s">
        <v>385</v>
      </c>
      <c r="C52" s="6" t="str">
        <f>"市瀬 義雄／監修・写真"</f>
        <v>市瀬 義雄／監修・写真</v>
      </c>
      <c r="D52" s="6" t="str">
        <f>"金の星社"</f>
        <v>金の星社</v>
      </c>
    </row>
    <row r="53" spans="1:4" ht="60" customHeight="1" x14ac:dyDescent="0.4">
      <c r="A53" s="6">
        <v>51</v>
      </c>
      <c r="B53" s="10" t="s">
        <v>386</v>
      </c>
      <c r="C53" s="6" t="str">
        <f>"市瀬 義雄／監修・写真"</f>
        <v>市瀬 義雄／監修・写真</v>
      </c>
      <c r="D53" s="6" t="str">
        <f>"金の星社"</f>
        <v>金の星社</v>
      </c>
    </row>
    <row r="54" spans="1:4" ht="39.950000000000003" customHeight="1" x14ac:dyDescent="0.4">
      <c r="A54" s="6">
        <v>52</v>
      </c>
      <c r="B54" s="10" t="s">
        <v>387</v>
      </c>
      <c r="C54" s="6" t="str">
        <f>"市瀬 義雄／監修・写真"</f>
        <v>市瀬 義雄／監修・写真</v>
      </c>
      <c r="D54" s="6" t="str">
        <f>"金の星社"</f>
        <v>金の星社</v>
      </c>
    </row>
    <row r="55" spans="1:4" ht="39.950000000000003" customHeight="1" x14ac:dyDescent="0.4">
      <c r="A55" s="6">
        <v>53</v>
      </c>
      <c r="B55" s="10" t="s">
        <v>388</v>
      </c>
      <c r="C55" s="6" t="str">
        <f>"市瀬 義雄／監修・写真"</f>
        <v>市瀬 義雄／監修・写真</v>
      </c>
      <c r="D55" s="6" t="str">
        <f>"金の星社"</f>
        <v>金の星社</v>
      </c>
    </row>
    <row r="56" spans="1:4" ht="39.950000000000003" customHeight="1" x14ac:dyDescent="0.4">
      <c r="A56" s="6">
        <v>54</v>
      </c>
      <c r="B56" s="10" t="s">
        <v>389</v>
      </c>
      <c r="C56" s="6" t="str">
        <f>"小賀野 実／監修・写真"</f>
        <v>小賀野 実／監修・写真</v>
      </c>
      <c r="D56" s="6" t="str">
        <f>"ポプラ社"</f>
        <v>ポプラ社</v>
      </c>
    </row>
    <row r="57" spans="1:4" ht="60" customHeight="1" x14ac:dyDescent="0.4">
      <c r="A57" s="6">
        <v>55</v>
      </c>
      <c r="B57" s="10" t="s">
        <v>390</v>
      </c>
      <c r="C57" s="6" t="str">
        <f>"小賀野 実／監修・写真"</f>
        <v>小賀野 実／監修・写真</v>
      </c>
      <c r="D57" s="6" t="str">
        <f>"ポプラ社"</f>
        <v>ポプラ社</v>
      </c>
    </row>
    <row r="58" spans="1:4" ht="60" customHeight="1" x14ac:dyDescent="0.4">
      <c r="A58" s="6">
        <v>56</v>
      </c>
      <c r="B58" s="10" t="s">
        <v>391</v>
      </c>
      <c r="C58" s="6" t="str">
        <f>"小賀野 実／監修・写真"</f>
        <v>小賀野 実／監修・写真</v>
      </c>
      <c r="D58" s="6" t="str">
        <f>"ポプラ社"</f>
        <v>ポプラ社</v>
      </c>
    </row>
    <row r="59" spans="1:4" ht="39.950000000000003" customHeight="1" x14ac:dyDescent="0.4">
      <c r="A59" s="6">
        <v>57</v>
      </c>
      <c r="B59" s="10" t="s">
        <v>392</v>
      </c>
      <c r="C59" s="6" t="str">
        <f>"小賀野 実／監修・写真"</f>
        <v>小賀野 実／監修・写真</v>
      </c>
      <c r="D59" s="6" t="str">
        <f>"ポプラ社"</f>
        <v>ポプラ社</v>
      </c>
    </row>
    <row r="60" spans="1:4" ht="60" customHeight="1" x14ac:dyDescent="0.4">
      <c r="A60" s="6">
        <v>58</v>
      </c>
      <c r="B60" s="10" t="s">
        <v>393</v>
      </c>
      <c r="C60" s="6" t="str">
        <f>"小賀野 実／監修・写真"</f>
        <v>小賀野 実／監修・写真</v>
      </c>
      <c r="D60" s="6" t="str">
        <f>"ポプラ社"</f>
        <v>ポプラ社</v>
      </c>
    </row>
    <row r="61" spans="1:4" ht="39.950000000000003" customHeight="1" x14ac:dyDescent="0.4">
      <c r="A61" s="6">
        <v>59</v>
      </c>
      <c r="B61" s="10" t="str">
        <f>"はたらくじどう車"</f>
        <v>はたらくじどう車</v>
      </c>
      <c r="C61" s="6" t="str">
        <f>"元浦 年康／監修"</f>
        <v>元浦 年康／監修</v>
      </c>
      <c r="D61" s="6" t="str">
        <f>"あかね書房"</f>
        <v>あかね書房</v>
      </c>
    </row>
    <row r="62" spans="1:4" ht="39.950000000000003" customHeight="1" x14ac:dyDescent="0.4">
      <c r="A62" s="6">
        <v>60</v>
      </c>
      <c r="B62" s="10" t="s">
        <v>394</v>
      </c>
      <c r="C62" s="6" t="str">
        <f>"五味 零／作"</f>
        <v>五味 零／作</v>
      </c>
      <c r="D62" s="6" t="str">
        <f t="shared" ref="D62:D70" si="0">"岩崎書店"</f>
        <v>岩崎書店</v>
      </c>
    </row>
    <row r="63" spans="1:4" ht="39.950000000000003" customHeight="1" x14ac:dyDescent="0.4">
      <c r="A63" s="6">
        <v>61</v>
      </c>
      <c r="B63" s="10" t="s">
        <v>395</v>
      </c>
      <c r="C63" s="6" t="str">
        <f>"五味 零／作"</f>
        <v>五味 零／作</v>
      </c>
      <c r="D63" s="6" t="str">
        <f t="shared" si="0"/>
        <v>岩崎書店</v>
      </c>
    </row>
    <row r="64" spans="1:4" ht="39.950000000000003" customHeight="1" x14ac:dyDescent="0.4">
      <c r="A64" s="6">
        <v>62</v>
      </c>
      <c r="B64" s="10" t="s">
        <v>396</v>
      </c>
      <c r="C64" s="6" t="str">
        <f>"五味 零／作"</f>
        <v>五味 零／作</v>
      </c>
      <c r="D64" s="6" t="str">
        <f t="shared" si="0"/>
        <v>岩崎書店</v>
      </c>
    </row>
    <row r="65" spans="1:4" ht="39.950000000000003" customHeight="1" x14ac:dyDescent="0.4">
      <c r="A65" s="6">
        <v>63</v>
      </c>
      <c r="B65" s="10" t="s">
        <v>397</v>
      </c>
      <c r="C65" s="6" t="str">
        <f>"五味 零／作"</f>
        <v>五味 零／作</v>
      </c>
      <c r="D65" s="6" t="str">
        <f t="shared" si="0"/>
        <v>岩崎書店</v>
      </c>
    </row>
    <row r="66" spans="1:4" ht="60" customHeight="1" x14ac:dyDescent="0.4">
      <c r="A66" s="6">
        <v>64</v>
      </c>
      <c r="B66" s="10" t="s">
        <v>398</v>
      </c>
      <c r="C66" s="6" t="str">
        <f>"こどもくらぶ／編・著"</f>
        <v>こどもくらぶ／編・著</v>
      </c>
      <c r="D66" s="6" t="str">
        <f t="shared" si="0"/>
        <v>岩崎書店</v>
      </c>
    </row>
    <row r="67" spans="1:4" ht="60" customHeight="1" x14ac:dyDescent="0.4">
      <c r="A67" s="6">
        <v>65</v>
      </c>
      <c r="B67" s="10" t="s">
        <v>399</v>
      </c>
      <c r="C67" s="6" t="str">
        <f>"こどもくらぶ／編・著"</f>
        <v>こどもくらぶ／編・著</v>
      </c>
      <c r="D67" s="6" t="str">
        <f t="shared" si="0"/>
        <v>岩崎書店</v>
      </c>
    </row>
    <row r="68" spans="1:4" ht="60" customHeight="1" x14ac:dyDescent="0.4">
      <c r="A68" s="6">
        <v>66</v>
      </c>
      <c r="B68" s="10" t="s">
        <v>400</v>
      </c>
      <c r="C68" s="6" t="str">
        <f>"こどもくらぶ／編・著"</f>
        <v>こどもくらぶ／編・著</v>
      </c>
      <c r="D68" s="6" t="str">
        <f t="shared" si="0"/>
        <v>岩崎書店</v>
      </c>
    </row>
    <row r="69" spans="1:4" ht="60" customHeight="1" x14ac:dyDescent="0.4">
      <c r="A69" s="6">
        <v>67</v>
      </c>
      <c r="B69" s="10" t="s">
        <v>401</v>
      </c>
      <c r="C69" s="6" t="str">
        <f>"こどもくらぶ／編・著"</f>
        <v>こどもくらぶ／編・著</v>
      </c>
      <c r="D69" s="6" t="str">
        <f t="shared" si="0"/>
        <v>岩崎書店</v>
      </c>
    </row>
    <row r="70" spans="1:4" ht="60" customHeight="1" x14ac:dyDescent="0.4">
      <c r="A70" s="6">
        <v>68</v>
      </c>
      <c r="B70" s="10" t="s">
        <v>402</v>
      </c>
      <c r="C70" s="6" t="str">
        <f>"こどもくらぶ／編・著"</f>
        <v>こどもくらぶ／編・著</v>
      </c>
      <c r="D70" s="6" t="str">
        <f t="shared" si="0"/>
        <v>岩崎書店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0FE9-699E-4729-B8B1-A749DCF49969}">
  <sheetPr>
    <pageSetUpPr fitToPage="1"/>
  </sheetPr>
  <dimension ref="A1:E66"/>
  <sheetViews>
    <sheetView topLeftCell="A10" workbookViewId="0">
      <selection activeCell="A17" sqref="A17:D17"/>
    </sheetView>
  </sheetViews>
  <sheetFormatPr defaultRowHeight="18.75" x14ac:dyDescent="0.4"/>
  <cols>
    <col min="1" max="1" width="4.625" style="1" customWidth="1"/>
    <col min="2" max="2" width="30.625" style="1" customWidth="1"/>
    <col min="3" max="3" width="25.625" style="3" customWidth="1"/>
    <col min="4" max="4" width="20.625" style="3" customWidth="1"/>
    <col min="6" max="16384" width="9" style="1"/>
  </cols>
  <sheetData>
    <row r="1" spans="1:5" ht="20.100000000000001" customHeight="1" x14ac:dyDescent="0.4">
      <c r="A1" s="29" t="s">
        <v>608</v>
      </c>
      <c r="B1" s="29"/>
      <c r="C1" s="5"/>
      <c r="D1" s="5"/>
    </row>
    <row r="2" spans="1:5" ht="20.100000000000001" customHeight="1" x14ac:dyDescent="0.4">
      <c r="A2" s="6"/>
      <c r="B2" s="6" t="s">
        <v>0</v>
      </c>
      <c r="C2" s="6" t="s">
        <v>2</v>
      </c>
      <c r="D2" s="6" t="s">
        <v>1</v>
      </c>
      <c r="E2" s="1"/>
    </row>
    <row r="3" spans="1:5" ht="39.950000000000003" customHeight="1" x14ac:dyDescent="0.4">
      <c r="A3" s="6">
        <v>1</v>
      </c>
      <c r="B3" s="7" t="s">
        <v>644</v>
      </c>
      <c r="C3" s="6" t="s">
        <v>80</v>
      </c>
      <c r="D3" s="6" t="s">
        <v>35</v>
      </c>
      <c r="E3" s="1"/>
    </row>
    <row r="4" spans="1:5" ht="39.950000000000003" customHeight="1" x14ac:dyDescent="0.4">
      <c r="A4" s="6">
        <v>3</v>
      </c>
      <c r="B4" s="10" t="s">
        <v>404</v>
      </c>
      <c r="C4" s="6" t="s">
        <v>405</v>
      </c>
      <c r="D4" s="6" t="s">
        <v>406</v>
      </c>
      <c r="E4" s="1"/>
    </row>
    <row r="5" spans="1:5" ht="39.950000000000003" customHeight="1" x14ac:dyDescent="0.4">
      <c r="A5" s="6">
        <v>4</v>
      </c>
      <c r="B5" s="10" t="s">
        <v>634</v>
      </c>
      <c r="C5" s="12" t="s">
        <v>407</v>
      </c>
      <c r="D5" s="12" t="s">
        <v>408</v>
      </c>
      <c r="E5" s="1"/>
    </row>
    <row r="6" spans="1:5" ht="39.950000000000003" customHeight="1" x14ac:dyDescent="0.4">
      <c r="A6" s="6">
        <v>5</v>
      </c>
      <c r="B6" s="10" t="s">
        <v>635</v>
      </c>
      <c r="C6" s="12" t="s">
        <v>407</v>
      </c>
      <c r="D6" s="12" t="s">
        <v>408</v>
      </c>
      <c r="E6" s="1"/>
    </row>
    <row r="7" spans="1:5" ht="39.950000000000003" customHeight="1" x14ac:dyDescent="0.4">
      <c r="A7" s="6">
        <v>6</v>
      </c>
      <c r="B7" s="10" t="s">
        <v>636</v>
      </c>
      <c r="C7" s="12" t="s">
        <v>407</v>
      </c>
      <c r="D7" s="12" t="s">
        <v>408</v>
      </c>
      <c r="E7" s="1"/>
    </row>
    <row r="8" spans="1:5" ht="39.950000000000003" customHeight="1" x14ac:dyDescent="0.4">
      <c r="A8" s="6">
        <v>7</v>
      </c>
      <c r="B8" s="10" t="s">
        <v>637</v>
      </c>
      <c r="C8" s="12" t="s">
        <v>407</v>
      </c>
      <c r="D8" s="12" t="s">
        <v>408</v>
      </c>
      <c r="E8" s="1"/>
    </row>
    <row r="9" spans="1:5" ht="39.950000000000003" customHeight="1" x14ac:dyDescent="0.4">
      <c r="A9" s="6">
        <v>8</v>
      </c>
      <c r="B9" s="10" t="s">
        <v>638</v>
      </c>
      <c r="C9" s="12" t="s">
        <v>407</v>
      </c>
      <c r="D9" s="12" t="s">
        <v>408</v>
      </c>
      <c r="E9" s="1"/>
    </row>
    <row r="10" spans="1:5" ht="39.950000000000003" customHeight="1" x14ac:dyDescent="0.4">
      <c r="A10" s="6">
        <v>9</v>
      </c>
      <c r="B10" s="10" t="s">
        <v>639</v>
      </c>
      <c r="C10" s="12" t="s">
        <v>407</v>
      </c>
      <c r="D10" s="12" t="s">
        <v>408</v>
      </c>
      <c r="E10" s="1"/>
    </row>
    <row r="11" spans="1:5" ht="39.950000000000003" customHeight="1" x14ac:dyDescent="0.4">
      <c r="A11" s="6">
        <v>10</v>
      </c>
      <c r="B11" s="10" t="s">
        <v>640</v>
      </c>
      <c r="C11" s="12" t="s">
        <v>407</v>
      </c>
      <c r="D11" s="12" t="s">
        <v>408</v>
      </c>
      <c r="E11" s="1"/>
    </row>
    <row r="12" spans="1:5" ht="39.950000000000003" customHeight="1" x14ac:dyDescent="0.4">
      <c r="A12" s="6">
        <v>11</v>
      </c>
      <c r="B12" s="10" t="s">
        <v>641</v>
      </c>
      <c r="C12" s="12" t="s">
        <v>407</v>
      </c>
      <c r="D12" s="12" t="s">
        <v>408</v>
      </c>
      <c r="E12" s="1"/>
    </row>
    <row r="13" spans="1:5" ht="39.950000000000003" customHeight="1" x14ac:dyDescent="0.4">
      <c r="A13" s="6">
        <v>12</v>
      </c>
      <c r="B13" s="10" t="s">
        <v>642</v>
      </c>
      <c r="C13" s="12" t="s">
        <v>407</v>
      </c>
      <c r="D13" s="12" t="s">
        <v>408</v>
      </c>
      <c r="E13" s="1"/>
    </row>
    <row r="14" spans="1:5" ht="39.950000000000003" customHeight="1" x14ac:dyDescent="0.4">
      <c r="A14" s="6">
        <v>13</v>
      </c>
      <c r="B14" s="10" t="s">
        <v>643</v>
      </c>
      <c r="C14" s="12" t="s">
        <v>407</v>
      </c>
      <c r="D14" s="12" t="s">
        <v>408</v>
      </c>
      <c r="E14" s="1"/>
    </row>
    <row r="15" spans="1:5" ht="39.950000000000003" customHeight="1" x14ac:dyDescent="0.4">
      <c r="A15" s="6">
        <v>14</v>
      </c>
      <c r="B15" s="10" t="s">
        <v>645</v>
      </c>
      <c r="C15" s="12" t="s">
        <v>407</v>
      </c>
      <c r="D15" s="12" t="s">
        <v>408</v>
      </c>
      <c r="E15" s="1"/>
    </row>
    <row r="16" spans="1:5" ht="39.950000000000003" customHeight="1" x14ac:dyDescent="0.4">
      <c r="A16" s="6">
        <v>15</v>
      </c>
      <c r="B16" s="10" t="s">
        <v>646</v>
      </c>
      <c r="C16" s="12" t="s">
        <v>407</v>
      </c>
      <c r="D16" s="12" t="s">
        <v>408</v>
      </c>
      <c r="E16" s="1"/>
    </row>
    <row r="17" spans="1:5" ht="39.950000000000003" customHeight="1" x14ac:dyDescent="0.4">
      <c r="A17" s="6">
        <v>16</v>
      </c>
      <c r="B17" s="10" t="s">
        <v>409</v>
      </c>
      <c r="C17" s="12" t="s">
        <v>410</v>
      </c>
      <c r="D17" s="12" t="s">
        <v>406</v>
      </c>
      <c r="E17" s="1"/>
    </row>
    <row r="18" spans="1:5" ht="39.950000000000003" customHeight="1" x14ac:dyDescent="0.4">
      <c r="A18" s="6">
        <v>17</v>
      </c>
      <c r="B18" s="10" t="s">
        <v>411</v>
      </c>
      <c r="C18" s="12" t="s">
        <v>412</v>
      </c>
      <c r="D18" s="12" t="s">
        <v>413</v>
      </c>
      <c r="E18" s="1"/>
    </row>
    <row r="19" spans="1:5" ht="60" customHeight="1" x14ac:dyDescent="0.4">
      <c r="A19" s="6">
        <v>18</v>
      </c>
      <c r="B19" s="14" t="s">
        <v>471</v>
      </c>
      <c r="C19" s="12" t="s">
        <v>412</v>
      </c>
      <c r="D19" s="12" t="s">
        <v>413</v>
      </c>
      <c r="E19" s="1"/>
    </row>
    <row r="20" spans="1:5" ht="60" customHeight="1" x14ac:dyDescent="0.4">
      <c r="A20" s="6">
        <v>19</v>
      </c>
      <c r="B20" s="14" t="s">
        <v>472</v>
      </c>
      <c r="C20" s="12" t="s">
        <v>414</v>
      </c>
      <c r="D20" s="12" t="s">
        <v>248</v>
      </c>
      <c r="E20" s="1"/>
    </row>
    <row r="21" spans="1:5" ht="60" customHeight="1" x14ac:dyDescent="0.4">
      <c r="A21" s="6">
        <v>20</v>
      </c>
      <c r="B21" s="10" t="s">
        <v>473</v>
      </c>
      <c r="C21" s="12" t="s">
        <v>414</v>
      </c>
      <c r="D21" s="12" t="s">
        <v>248</v>
      </c>
      <c r="E21" s="1"/>
    </row>
    <row r="22" spans="1:5" ht="39.950000000000003" customHeight="1" x14ac:dyDescent="0.4">
      <c r="A22" s="6">
        <v>21</v>
      </c>
      <c r="B22" s="10" t="s">
        <v>415</v>
      </c>
      <c r="C22" s="12" t="s">
        <v>416</v>
      </c>
      <c r="D22" s="12" t="s">
        <v>417</v>
      </c>
      <c r="E22" s="1"/>
    </row>
    <row r="23" spans="1:5" ht="39.950000000000003" customHeight="1" x14ac:dyDescent="0.4">
      <c r="A23" s="6">
        <v>22</v>
      </c>
      <c r="B23" s="10" t="s">
        <v>418</v>
      </c>
      <c r="C23" s="12" t="s">
        <v>419</v>
      </c>
      <c r="D23" s="12" t="s">
        <v>420</v>
      </c>
      <c r="E23" s="1"/>
    </row>
    <row r="24" spans="1:5" ht="39.950000000000003" customHeight="1" x14ac:dyDescent="0.4">
      <c r="A24" s="6">
        <v>23</v>
      </c>
      <c r="B24" s="10" t="s">
        <v>474</v>
      </c>
      <c r="C24" s="12" t="s">
        <v>421</v>
      </c>
      <c r="D24" s="12" t="s">
        <v>422</v>
      </c>
      <c r="E24" s="1"/>
    </row>
    <row r="25" spans="1:5" ht="39.950000000000003" customHeight="1" x14ac:dyDescent="0.4">
      <c r="A25" s="6">
        <v>24</v>
      </c>
      <c r="B25" s="10" t="s">
        <v>475</v>
      </c>
      <c r="C25" s="12" t="s">
        <v>421</v>
      </c>
      <c r="D25" s="12" t="s">
        <v>422</v>
      </c>
      <c r="E25" s="1"/>
    </row>
    <row r="26" spans="1:5" ht="39.950000000000003" customHeight="1" x14ac:dyDescent="0.4">
      <c r="A26" s="6">
        <v>25</v>
      </c>
      <c r="B26" s="10" t="s">
        <v>476</v>
      </c>
      <c r="C26" s="12" t="s">
        <v>421</v>
      </c>
      <c r="D26" s="12" t="s">
        <v>422</v>
      </c>
      <c r="E26" s="1"/>
    </row>
    <row r="27" spans="1:5" ht="39.950000000000003" customHeight="1" x14ac:dyDescent="0.4">
      <c r="A27" s="6">
        <v>26</v>
      </c>
      <c r="B27" s="10" t="s">
        <v>423</v>
      </c>
      <c r="C27" s="6" t="s">
        <v>424</v>
      </c>
      <c r="D27" s="6" t="s">
        <v>425</v>
      </c>
      <c r="E27" s="1"/>
    </row>
    <row r="28" spans="1:5" ht="39.950000000000003" customHeight="1" x14ac:dyDescent="0.4">
      <c r="A28" s="6">
        <v>27</v>
      </c>
      <c r="B28" s="10" t="s">
        <v>426</v>
      </c>
      <c r="C28" s="6" t="s">
        <v>427</v>
      </c>
      <c r="D28" s="6" t="s">
        <v>22</v>
      </c>
      <c r="E28" s="1"/>
    </row>
    <row r="29" spans="1:5" ht="39.950000000000003" customHeight="1" x14ac:dyDescent="0.4">
      <c r="A29" s="6">
        <v>28</v>
      </c>
      <c r="B29" s="10" t="s">
        <v>428</v>
      </c>
      <c r="C29" s="6" t="s">
        <v>407</v>
      </c>
      <c r="D29" s="6" t="s">
        <v>429</v>
      </c>
      <c r="E29" s="1"/>
    </row>
    <row r="30" spans="1:5" ht="39.950000000000003" customHeight="1" x14ac:dyDescent="0.4">
      <c r="A30" s="6">
        <v>29</v>
      </c>
      <c r="B30" s="10" t="s">
        <v>430</v>
      </c>
      <c r="C30" s="6" t="s">
        <v>431</v>
      </c>
      <c r="D30" s="6" t="s">
        <v>432</v>
      </c>
      <c r="E30" s="1"/>
    </row>
    <row r="31" spans="1:5" ht="60" customHeight="1" x14ac:dyDescent="0.4">
      <c r="A31" s="6">
        <v>30</v>
      </c>
      <c r="B31" s="10" t="s">
        <v>433</v>
      </c>
      <c r="C31" s="12" t="s">
        <v>416</v>
      </c>
      <c r="D31" s="6" t="s">
        <v>417</v>
      </c>
      <c r="E31" s="1"/>
    </row>
    <row r="32" spans="1:5" ht="39.950000000000003" customHeight="1" x14ac:dyDescent="0.4">
      <c r="A32" s="6">
        <v>31</v>
      </c>
      <c r="B32" s="10" t="s">
        <v>434</v>
      </c>
      <c r="C32" s="12" t="s">
        <v>416</v>
      </c>
      <c r="D32" s="6" t="s">
        <v>417</v>
      </c>
      <c r="E32" s="1"/>
    </row>
    <row r="33" spans="1:5" ht="60" customHeight="1" x14ac:dyDescent="0.4">
      <c r="A33" s="6">
        <v>32</v>
      </c>
      <c r="B33" s="10" t="s">
        <v>435</v>
      </c>
      <c r="C33" s="12" t="s">
        <v>416</v>
      </c>
      <c r="D33" s="6" t="s">
        <v>417</v>
      </c>
      <c r="E33" s="1"/>
    </row>
    <row r="34" spans="1:5" ht="39.950000000000003" customHeight="1" x14ac:dyDescent="0.4">
      <c r="A34" s="6">
        <v>33</v>
      </c>
      <c r="B34" s="10" t="s">
        <v>436</v>
      </c>
      <c r="C34" s="13"/>
      <c r="D34" s="13" t="s">
        <v>198</v>
      </c>
      <c r="E34" s="1"/>
    </row>
    <row r="35" spans="1:5" ht="39.950000000000003" customHeight="1" x14ac:dyDescent="0.4">
      <c r="A35" s="6">
        <v>34</v>
      </c>
      <c r="B35" s="10" t="s">
        <v>437</v>
      </c>
      <c r="C35" s="12"/>
      <c r="D35" s="12" t="s">
        <v>198</v>
      </c>
      <c r="E35" s="1"/>
    </row>
    <row r="36" spans="1:5" ht="20.100000000000001" customHeight="1" x14ac:dyDescent="0.4">
      <c r="A36" s="30" t="s">
        <v>612</v>
      </c>
      <c r="B36" s="30"/>
      <c r="C36" s="30"/>
      <c r="D36" s="30"/>
      <c r="E36" s="1"/>
    </row>
    <row r="37" spans="1:5" ht="39.950000000000003" customHeight="1" x14ac:dyDescent="0.4">
      <c r="A37" s="6">
        <v>35</v>
      </c>
      <c r="B37" s="10" t="s">
        <v>477</v>
      </c>
      <c r="C37" s="6" t="s">
        <v>431</v>
      </c>
      <c r="D37" s="6" t="s">
        <v>432</v>
      </c>
    </row>
    <row r="38" spans="1:5" ht="39.950000000000003" customHeight="1" x14ac:dyDescent="0.4">
      <c r="A38" s="6">
        <v>36</v>
      </c>
      <c r="B38" s="10" t="s">
        <v>438</v>
      </c>
      <c r="C38" s="12" t="s">
        <v>439</v>
      </c>
      <c r="D38" s="12" t="s">
        <v>440</v>
      </c>
    </row>
    <row r="39" spans="1:5" ht="60" customHeight="1" x14ac:dyDescent="0.4">
      <c r="A39" s="6">
        <v>37</v>
      </c>
      <c r="B39" s="10" t="s">
        <v>478</v>
      </c>
      <c r="C39" s="12" t="s">
        <v>431</v>
      </c>
      <c r="D39" s="12" t="s">
        <v>441</v>
      </c>
    </row>
    <row r="40" spans="1:5" ht="39.950000000000003" customHeight="1" x14ac:dyDescent="0.4">
      <c r="A40" s="6">
        <v>38</v>
      </c>
      <c r="B40" s="10" t="s">
        <v>442</v>
      </c>
      <c r="C40" s="12" t="s">
        <v>443</v>
      </c>
      <c r="D40" s="12" t="s">
        <v>444</v>
      </c>
    </row>
    <row r="41" spans="1:5" ht="39.950000000000003" customHeight="1" x14ac:dyDescent="0.4">
      <c r="A41" s="6">
        <v>39</v>
      </c>
      <c r="B41" s="10" t="s">
        <v>445</v>
      </c>
      <c r="C41" s="12" t="s">
        <v>443</v>
      </c>
      <c r="D41" s="12" t="s">
        <v>444</v>
      </c>
    </row>
    <row r="42" spans="1:5" ht="39.950000000000003" customHeight="1" x14ac:dyDescent="0.4">
      <c r="A42" s="6">
        <v>40</v>
      </c>
      <c r="B42" s="10" t="s">
        <v>446</v>
      </c>
      <c r="C42" s="12" t="s">
        <v>443</v>
      </c>
      <c r="D42" s="12" t="s">
        <v>444</v>
      </c>
    </row>
    <row r="43" spans="1:5" ht="39.950000000000003" customHeight="1" x14ac:dyDescent="0.4">
      <c r="A43" s="6">
        <v>41</v>
      </c>
      <c r="B43" s="10" t="s">
        <v>447</v>
      </c>
      <c r="C43" s="12" t="s">
        <v>448</v>
      </c>
      <c r="D43" s="12" t="s">
        <v>449</v>
      </c>
    </row>
    <row r="44" spans="1:5" ht="39.950000000000003" customHeight="1" x14ac:dyDescent="0.4">
      <c r="A44" s="6">
        <v>42</v>
      </c>
      <c r="B44" s="10" t="s">
        <v>450</v>
      </c>
      <c r="C44" s="12" t="s">
        <v>451</v>
      </c>
      <c r="D44" s="12" t="s">
        <v>452</v>
      </c>
    </row>
    <row r="45" spans="1:5" ht="39.950000000000003" customHeight="1" x14ac:dyDescent="0.4">
      <c r="A45" s="6">
        <v>43</v>
      </c>
      <c r="B45" s="10" t="s">
        <v>453</v>
      </c>
      <c r="C45" s="12" t="s">
        <v>454</v>
      </c>
      <c r="D45" s="12" t="s">
        <v>455</v>
      </c>
    </row>
    <row r="46" spans="1:5" ht="39.950000000000003" customHeight="1" x14ac:dyDescent="0.4">
      <c r="A46" s="6">
        <v>44</v>
      </c>
      <c r="B46" s="10" t="s">
        <v>456</v>
      </c>
      <c r="C46" s="12" t="s">
        <v>457</v>
      </c>
      <c r="D46" s="12" t="s">
        <v>458</v>
      </c>
    </row>
    <row r="47" spans="1:5" ht="39.950000000000003" customHeight="1" x14ac:dyDescent="0.4">
      <c r="A47" s="6">
        <v>45</v>
      </c>
      <c r="B47" s="10" t="s">
        <v>459</v>
      </c>
      <c r="C47" s="12" t="s">
        <v>457</v>
      </c>
      <c r="D47" s="12" t="s">
        <v>458</v>
      </c>
    </row>
    <row r="48" spans="1:5" ht="39.950000000000003" customHeight="1" x14ac:dyDescent="0.4">
      <c r="A48" s="6">
        <v>46</v>
      </c>
      <c r="B48" s="10" t="s">
        <v>460</v>
      </c>
      <c r="C48" s="12" t="s">
        <v>431</v>
      </c>
      <c r="D48" s="12" t="s">
        <v>441</v>
      </c>
    </row>
    <row r="49" spans="1:4" ht="39.950000000000003" customHeight="1" x14ac:dyDescent="0.4">
      <c r="A49" s="6">
        <v>47</v>
      </c>
      <c r="B49" s="10" t="s">
        <v>461</v>
      </c>
      <c r="C49" s="12" t="s">
        <v>462</v>
      </c>
      <c r="D49" s="12" t="s">
        <v>406</v>
      </c>
    </row>
    <row r="50" spans="1:4" ht="39.950000000000003" customHeight="1" x14ac:dyDescent="0.4">
      <c r="A50" s="6">
        <v>48</v>
      </c>
      <c r="B50" s="10" t="s">
        <v>463</v>
      </c>
      <c r="C50" s="12" t="s">
        <v>464</v>
      </c>
      <c r="D50" s="12" t="s">
        <v>465</v>
      </c>
    </row>
    <row r="51" spans="1:4" ht="20.100000000000001" customHeight="1" x14ac:dyDescent="0.4">
      <c r="A51" s="28" t="s">
        <v>609</v>
      </c>
      <c r="B51" s="28"/>
      <c r="C51" s="27"/>
      <c r="D51" s="27"/>
    </row>
    <row r="52" spans="1:4" ht="60" customHeight="1" x14ac:dyDescent="0.4">
      <c r="A52" s="6">
        <v>49</v>
      </c>
      <c r="B52" s="10" t="s">
        <v>466</v>
      </c>
      <c r="C52" s="12" t="s">
        <v>467</v>
      </c>
      <c r="D52" s="12" t="s">
        <v>468</v>
      </c>
    </row>
    <row r="53" spans="1:4" ht="60" customHeight="1" x14ac:dyDescent="0.4">
      <c r="A53" s="6">
        <v>50</v>
      </c>
      <c r="B53" s="10" t="s">
        <v>469</v>
      </c>
      <c r="C53" s="12" t="s">
        <v>470</v>
      </c>
      <c r="D53" s="12" t="s">
        <v>441</v>
      </c>
    </row>
    <row r="54" spans="1:4" x14ac:dyDescent="0.4">
      <c r="A54" s="5"/>
      <c r="B54" s="5"/>
      <c r="C54" s="5"/>
      <c r="D54" s="5"/>
    </row>
    <row r="55" spans="1:4" x14ac:dyDescent="0.4">
      <c r="A55" s="5"/>
      <c r="B55" s="5"/>
      <c r="C55" s="5"/>
      <c r="D55" s="5"/>
    </row>
    <row r="56" spans="1:4" x14ac:dyDescent="0.4">
      <c r="A56" s="5"/>
      <c r="B56" s="5"/>
      <c r="C56" s="5"/>
      <c r="D56" s="5"/>
    </row>
    <row r="57" spans="1:4" x14ac:dyDescent="0.4">
      <c r="A57" s="5"/>
      <c r="B57" s="5"/>
      <c r="C57" s="5"/>
      <c r="D57" s="5"/>
    </row>
    <row r="58" spans="1:4" x14ac:dyDescent="0.4">
      <c r="A58" s="5"/>
      <c r="B58" s="5"/>
      <c r="C58" s="5"/>
      <c r="D58" s="5"/>
    </row>
    <row r="59" spans="1:4" x14ac:dyDescent="0.4">
      <c r="A59" s="5"/>
      <c r="B59" s="5"/>
      <c r="C59" s="5"/>
      <c r="D59" s="5"/>
    </row>
    <row r="60" spans="1:4" x14ac:dyDescent="0.4">
      <c r="A60" s="5"/>
      <c r="B60" s="5"/>
      <c r="C60" s="5"/>
      <c r="D60" s="5"/>
    </row>
    <row r="61" spans="1:4" x14ac:dyDescent="0.4">
      <c r="A61" s="5"/>
      <c r="B61" s="5"/>
      <c r="C61" s="5"/>
      <c r="D61" s="5"/>
    </row>
    <row r="62" spans="1:4" x14ac:dyDescent="0.4">
      <c r="A62" s="5"/>
      <c r="B62" s="5"/>
      <c r="C62" s="5"/>
      <c r="D62" s="5"/>
    </row>
    <row r="63" spans="1:4" x14ac:dyDescent="0.4">
      <c r="A63" s="5"/>
      <c r="B63" s="5"/>
      <c r="C63" s="5"/>
      <c r="D63" s="5"/>
    </row>
    <row r="64" spans="1:4" x14ac:dyDescent="0.4">
      <c r="A64" s="5"/>
      <c r="B64" s="5"/>
      <c r="C64" s="5"/>
      <c r="D64" s="5"/>
    </row>
    <row r="65" spans="1:4" x14ac:dyDescent="0.4">
      <c r="A65" s="5"/>
      <c r="B65" s="5"/>
      <c r="C65" s="5"/>
      <c r="D65" s="5"/>
    </row>
    <row r="66" spans="1:4" x14ac:dyDescent="0.4">
      <c r="A66" s="5"/>
      <c r="B66" s="5"/>
      <c r="C66" s="5"/>
      <c r="D66" s="5"/>
    </row>
  </sheetData>
  <mergeCells count="2">
    <mergeCell ref="A36:D36"/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60937-2283-4EEF-9B3E-D29F52FC7A21}">
  <sheetPr>
    <pageSetUpPr fitToPage="1"/>
  </sheetPr>
  <dimension ref="A1:D71"/>
  <sheetViews>
    <sheetView workbookViewId="0">
      <selection sqref="A1:B1"/>
    </sheetView>
  </sheetViews>
  <sheetFormatPr defaultRowHeight="18.75" x14ac:dyDescent="0.4"/>
  <cols>
    <col min="1" max="1" width="4.625" style="1" customWidth="1"/>
    <col min="2" max="2" width="30.625" style="1" customWidth="1"/>
    <col min="3" max="3" width="25.625" style="3" customWidth="1"/>
    <col min="4" max="4" width="20.625" style="3" customWidth="1"/>
    <col min="5" max="16384" width="9" style="1"/>
  </cols>
  <sheetData>
    <row r="1" spans="1:4" ht="20.100000000000001" customHeight="1" x14ac:dyDescent="0.4">
      <c r="A1" s="29" t="s">
        <v>611</v>
      </c>
      <c r="B1" s="29"/>
      <c r="C1" s="15"/>
      <c r="D1" s="5"/>
    </row>
    <row r="2" spans="1:4" ht="20.100000000000001" customHeight="1" x14ac:dyDescent="0.4">
      <c r="A2" s="6"/>
      <c r="B2" s="6" t="s">
        <v>0</v>
      </c>
      <c r="C2" s="6" t="s">
        <v>2</v>
      </c>
      <c r="D2" s="6" t="s">
        <v>1</v>
      </c>
    </row>
    <row r="3" spans="1:4" ht="39.950000000000003" customHeight="1" x14ac:dyDescent="0.4">
      <c r="A3" s="6">
        <v>1</v>
      </c>
      <c r="B3" s="7" t="s">
        <v>196</v>
      </c>
      <c r="C3" s="6" t="s">
        <v>197</v>
      </c>
      <c r="D3" s="6" t="s">
        <v>198</v>
      </c>
    </row>
    <row r="4" spans="1:4" ht="39.950000000000003" customHeight="1" x14ac:dyDescent="0.4">
      <c r="A4" s="6">
        <v>2</v>
      </c>
      <c r="B4" s="7" t="s">
        <v>199</v>
      </c>
      <c r="C4" s="6" t="s">
        <v>200</v>
      </c>
      <c r="D4" s="6" t="s">
        <v>198</v>
      </c>
    </row>
    <row r="5" spans="1:4" ht="39.950000000000003" customHeight="1" x14ac:dyDescent="0.4">
      <c r="A5" s="6">
        <v>3</v>
      </c>
      <c r="B5" s="7" t="s">
        <v>201</v>
      </c>
      <c r="C5" s="6" t="s">
        <v>202</v>
      </c>
      <c r="D5" s="6" t="s">
        <v>198</v>
      </c>
    </row>
    <row r="6" spans="1:4" ht="39.950000000000003" customHeight="1" x14ac:dyDescent="0.4">
      <c r="A6" s="6">
        <v>4</v>
      </c>
      <c r="B6" s="7" t="s">
        <v>203</v>
      </c>
      <c r="C6" s="6" t="s">
        <v>204</v>
      </c>
      <c r="D6" s="6" t="s">
        <v>212</v>
      </c>
    </row>
    <row r="7" spans="1:4" ht="39.950000000000003" customHeight="1" x14ac:dyDescent="0.4">
      <c r="A7" s="6">
        <v>5</v>
      </c>
      <c r="B7" s="7" t="s">
        <v>205</v>
      </c>
      <c r="C7" s="6" t="s">
        <v>206</v>
      </c>
      <c r="D7" s="6" t="s">
        <v>212</v>
      </c>
    </row>
    <row r="8" spans="1:4" ht="39.950000000000003" customHeight="1" x14ac:dyDescent="0.4">
      <c r="A8" s="6">
        <v>6</v>
      </c>
      <c r="B8" s="7" t="s">
        <v>207</v>
      </c>
      <c r="C8" s="6" t="s">
        <v>208</v>
      </c>
      <c r="D8" s="6" t="s">
        <v>212</v>
      </c>
    </row>
    <row r="9" spans="1:4" ht="39.950000000000003" customHeight="1" x14ac:dyDescent="0.4">
      <c r="A9" s="6">
        <v>7</v>
      </c>
      <c r="B9" s="7" t="s">
        <v>209</v>
      </c>
      <c r="C9" s="6" t="s">
        <v>210</v>
      </c>
      <c r="D9" s="6" t="s">
        <v>212</v>
      </c>
    </row>
    <row r="10" spans="1:4" ht="39.950000000000003" customHeight="1" x14ac:dyDescent="0.4">
      <c r="A10" s="6">
        <v>8</v>
      </c>
      <c r="B10" s="7" t="s">
        <v>211</v>
      </c>
      <c r="C10" s="6" t="s">
        <v>202</v>
      </c>
      <c r="D10" s="6" t="s">
        <v>212</v>
      </c>
    </row>
    <row r="11" spans="1:4" ht="39.950000000000003" customHeight="1" x14ac:dyDescent="0.4">
      <c r="A11" s="6">
        <v>9</v>
      </c>
      <c r="B11" s="7" t="s">
        <v>227</v>
      </c>
      <c r="C11" s="6"/>
      <c r="D11" s="6" t="s">
        <v>228</v>
      </c>
    </row>
    <row r="12" spans="1:4" ht="39.950000000000003" customHeight="1" x14ac:dyDescent="0.4">
      <c r="A12" s="6">
        <v>10</v>
      </c>
      <c r="B12" s="7" t="s">
        <v>233</v>
      </c>
      <c r="C12" s="6" t="s">
        <v>232</v>
      </c>
      <c r="D12" s="6" t="s">
        <v>234</v>
      </c>
    </row>
    <row r="13" spans="1:4" ht="39.950000000000003" customHeight="1" x14ac:dyDescent="0.4">
      <c r="A13" s="6">
        <v>11</v>
      </c>
      <c r="B13" s="7" t="s">
        <v>235</v>
      </c>
      <c r="C13" s="6" t="s">
        <v>247</v>
      </c>
      <c r="D13" s="6" t="s">
        <v>248</v>
      </c>
    </row>
    <row r="14" spans="1:4" ht="39.950000000000003" customHeight="1" x14ac:dyDescent="0.4">
      <c r="A14" s="6">
        <v>12</v>
      </c>
      <c r="B14" s="7" t="s">
        <v>236</v>
      </c>
      <c r="C14" s="6" t="s">
        <v>247</v>
      </c>
      <c r="D14" s="6" t="s">
        <v>248</v>
      </c>
    </row>
    <row r="15" spans="1:4" ht="39.950000000000003" customHeight="1" x14ac:dyDescent="0.4">
      <c r="A15" s="6">
        <v>13</v>
      </c>
      <c r="B15" s="7" t="s">
        <v>237</v>
      </c>
      <c r="C15" s="6" t="s">
        <v>247</v>
      </c>
      <c r="D15" s="6" t="s">
        <v>248</v>
      </c>
    </row>
    <row r="16" spans="1:4" ht="39.950000000000003" customHeight="1" x14ac:dyDescent="0.4">
      <c r="A16" s="6">
        <v>14</v>
      </c>
      <c r="B16" s="7" t="s">
        <v>238</v>
      </c>
      <c r="C16" s="6" t="s">
        <v>247</v>
      </c>
      <c r="D16" s="6" t="s">
        <v>248</v>
      </c>
    </row>
    <row r="17" spans="1:4" ht="39.950000000000003" customHeight="1" x14ac:dyDescent="0.4">
      <c r="A17" s="6">
        <v>15</v>
      </c>
      <c r="B17" s="7" t="s">
        <v>239</v>
      </c>
      <c r="C17" s="6" t="s">
        <v>247</v>
      </c>
      <c r="D17" s="6" t="s">
        <v>248</v>
      </c>
    </row>
    <row r="18" spans="1:4" ht="39.950000000000003" customHeight="1" x14ac:dyDescent="0.4">
      <c r="A18" s="6">
        <v>16</v>
      </c>
      <c r="B18" s="7" t="s">
        <v>240</v>
      </c>
      <c r="C18" s="6" t="s">
        <v>247</v>
      </c>
      <c r="D18" s="6" t="s">
        <v>248</v>
      </c>
    </row>
    <row r="19" spans="1:4" ht="39.950000000000003" customHeight="1" x14ac:dyDescent="0.4">
      <c r="A19" s="6">
        <v>17</v>
      </c>
      <c r="B19" s="7" t="s">
        <v>241</v>
      </c>
      <c r="C19" s="6" t="s">
        <v>247</v>
      </c>
      <c r="D19" s="6" t="s">
        <v>248</v>
      </c>
    </row>
    <row r="20" spans="1:4" ht="39.950000000000003" customHeight="1" x14ac:dyDescent="0.4">
      <c r="A20" s="6">
        <v>18</v>
      </c>
      <c r="B20" s="7" t="s">
        <v>242</v>
      </c>
      <c r="C20" s="6" t="s">
        <v>247</v>
      </c>
      <c r="D20" s="6" t="s">
        <v>248</v>
      </c>
    </row>
    <row r="21" spans="1:4" ht="39.950000000000003" customHeight="1" x14ac:dyDescent="0.4">
      <c r="A21" s="6">
        <v>19</v>
      </c>
      <c r="B21" s="7" t="s">
        <v>243</v>
      </c>
      <c r="C21" s="6" t="s">
        <v>247</v>
      </c>
      <c r="D21" s="6" t="s">
        <v>248</v>
      </c>
    </row>
    <row r="22" spans="1:4" ht="39.950000000000003" customHeight="1" x14ac:dyDescent="0.4">
      <c r="A22" s="6">
        <v>20</v>
      </c>
      <c r="B22" s="7" t="s">
        <v>244</v>
      </c>
      <c r="C22" s="6" t="s">
        <v>247</v>
      </c>
      <c r="D22" s="6" t="s">
        <v>248</v>
      </c>
    </row>
    <row r="23" spans="1:4" ht="39.950000000000003" customHeight="1" x14ac:dyDescent="0.4">
      <c r="A23" s="6">
        <v>21</v>
      </c>
      <c r="B23" s="7" t="s">
        <v>245</v>
      </c>
      <c r="C23" s="6" t="s">
        <v>247</v>
      </c>
      <c r="D23" s="6" t="s">
        <v>248</v>
      </c>
    </row>
    <row r="24" spans="1:4" ht="39.950000000000003" customHeight="1" x14ac:dyDescent="0.4">
      <c r="A24" s="6">
        <v>22</v>
      </c>
      <c r="B24" s="7" t="s">
        <v>246</v>
      </c>
      <c r="C24" s="6" t="s">
        <v>247</v>
      </c>
      <c r="D24" s="6" t="s">
        <v>248</v>
      </c>
    </row>
    <row r="25" spans="1:4" ht="39.950000000000003" customHeight="1" x14ac:dyDescent="0.4">
      <c r="A25" s="6">
        <v>23</v>
      </c>
      <c r="B25" s="7" t="s">
        <v>249</v>
      </c>
      <c r="C25" s="6" t="s">
        <v>250</v>
      </c>
      <c r="D25" s="6" t="s">
        <v>251</v>
      </c>
    </row>
    <row r="26" spans="1:4" ht="39.950000000000003" customHeight="1" x14ac:dyDescent="0.4">
      <c r="A26" s="6">
        <v>24</v>
      </c>
      <c r="B26" s="7" t="s">
        <v>350</v>
      </c>
      <c r="C26" s="6" t="s">
        <v>351</v>
      </c>
      <c r="D26" s="6" t="s">
        <v>352</v>
      </c>
    </row>
    <row r="27" spans="1:4" ht="39.950000000000003" customHeight="1" x14ac:dyDescent="0.4">
      <c r="A27" s="6">
        <v>25</v>
      </c>
      <c r="B27" s="7" t="s">
        <v>353</v>
      </c>
      <c r="C27" s="6" t="s">
        <v>354</v>
      </c>
      <c r="D27" s="6" t="s">
        <v>355</v>
      </c>
    </row>
    <row r="28" spans="1:4" ht="39.950000000000003" customHeight="1" x14ac:dyDescent="0.4">
      <c r="A28" s="6">
        <v>26</v>
      </c>
      <c r="B28" s="10" t="s">
        <v>479</v>
      </c>
      <c r="C28" s="6"/>
      <c r="D28" s="6" t="s">
        <v>7</v>
      </c>
    </row>
    <row r="29" spans="1:4" ht="39.950000000000003" customHeight="1" x14ac:dyDescent="0.4">
      <c r="A29" s="6">
        <v>27</v>
      </c>
      <c r="B29" s="10" t="s">
        <v>480</v>
      </c>
      <c r="C29" s="12"/>
      <c r="D29" s="6" t="s">
        <v>7</v>
      </c>
    </row>
    <row r="30" spans="1:4" ht="39.950000000000003" customHeight="1" x14ac:dyDescent="0.4">
      <c r="A30" s="6">
        <v>28</v>
      </c>
      <c r="B30" s="10" t="s">
        <v>481</v>
      </c>
      <c r="C30" s="12"/>
      <c r="D30" s="6" t="s">
        <v>7</v>
      </c>
    </row>
    <row r="31" spans="1:4" ht="39.950000000000003" customHeight="1" x14ac:dyDescent="0.4">
      <c r="A31" s="6">
        <v>29</v>
      </c>
      <c r="B31" s="10" t="s">
        <v>482</v>
      </c>
      <c r="C31" s="12"/>
      <c r="D31" s="6" t="s">
        <v>7</v>
      </c>
    </row>
    <row r="32" spans="1:4" ht="39.950000000000003" customHeight="1" x14ac:dyDescent="0.4">
      <c r="A32" s="6">
        <v>30</v>
      </c>
      <c r="B32" s="10" t="s">
        <v>483</v>
      </c>
      <c r="C32" s="12"/>
      <c r="D32" s="6" t="s">
        <v>7</v>
      </c>
    </row>
    <row r="33" spans="1:4" ht="39.950000000000003" customHeight="1" x14ac:dyDescent="0.4">
      <c r="A33" s="6">
        <v>31</v>
      </c>
      <c r="B33" s="10" t="s">
        <v>484</v>
      </c>
      <c r="C33" s="12"/>
      <c r="D33" s="6" t="s">
        <v>7</v>
      </c>
    </row>
    <row r="34" spans="1:4" ht="39.950000000000003" customHeight="1" x14ac:dyDescent="0.4">
      <c r="A34" s="6">
        <v>32</v>
      </c>
      <c r="B34" s="10" t="s">
        <v>485</v>
      </c>
      <c r="C34" s="12"/>
      <c r="D34" s="6" t="s">
        <v>7</v>
      </c>
    </row>
    <row r="35" spans="1:4" ht="39.950000000000003" customHeight="1" x14ac:dyDescent="0.4">
      <c r="A35" s="6">
        <v>33</v>
      </c>
      <c r="B35" s="10" t="s">
        <v>486</v>
      </c>
      <c r="C35" s="12"/>
      <c r="D35" s="6" t="s">
        <v>7</v>
      </c>
    </row>
    <row r="36" spans="1:4" ht="60" customHeight="1" x14ac:dyDescent="0.4">
      <c r="A36" s="6">
        <v>34</v>
      </c>
      <c r="B36" s="10" t="s">
        <v>546</v>
      </c>
      <c r="C36" s="12" t="s">
        <v>487</v>
      </c>
      <c r="D36" s="12" t="s">
        <v>488</v>
      </c>
    </row>
    <row r="37" spans="1:4" ht="39.950000000000003" customHeight="1" x14ac:dyDescent="0.4">
      <c r="A37" s="6">
        <v>35</v>
      </c>
      <c r="B37" s="10" t="s">
        <v>489</v>
      </c>
      <c r="C37" s="12" t="s">
        <v>490</v>
      </c>
      <c r="D37" s="12" t="s">
        <v>147</v>
      </c>
    </row>
    <row r="38" spans="1:4" ht="39.950000000000003" customHeight="1" x14ac:dyDescent="0.4">
      <c r="A38" s="6">
        <v>36</v>
      </c>
      <c r="B38" s="10" t="s">
        <v>491</v>
      </c>
      <c r="C38" s="12" t="s">
        <v>250</v>
      </c>
      <c r="D38" s="12" t="s">
        <v>492</v>
      </c>
    </row>
    <row r="39" spans="1:4" ht="39.950000000000003" customHeight="1" x14ac:dyDescent="0.4">
      <c r="A39" s="6">
        <v>37</v>
      </c>
      <c r="B39" s="10" t="s">
        <v>493</v>
      </c>
      <c r="C39" s="12" t="s">
        <v>494</v>
      </c>
      <c r="D39" s="12" t="s">
        <v>13</v>
      </c>
    </row>
    <row r="40" spans="1:4" ht="39.950000000000003" customHeight="1" x14ac:dyDescent="0.4">
      <c r="A40" s="6">
        <v>38</v>
      </c>
      <c r="B40" s="10" t="s">
        <v>495</v>
      </c>
      <c r="C40" s="16" t="s">
        <v>496</v>
      </c>
      <c r="D40" s="12" t="s">
        <v>22</v>
      </c>
    </row>
    <row r="41" spans="1:4" ht="39.950000000000003" customHeight="1" x14ac:dyDescent="0.4">
      <c r="A41" s="6">
        <v>39</v>
      </c>
      <c r="B41" s="10" t="s">
        <v>497</v>
      </c>
      <c r="C41" s="16" t="s">
        <v>496</v>
      </c>
      <c r="D41" s="12" t="s">
        <v>22</v>
      </c>
    </row>
    <row r="42" spans="1:4" ht="39.950000000000003" customHeight="1" x14ac:dyDescent="0.4">
      <c r="A42" s="6">
        <v>40</v>
      </c>
      <c r="B42" s="10" t="s">
        <v>498</v>
      </c>
      <c r="C42" s="16" t="s">
        <v>496</v>
      </c>
      <c r="D42" s="12" t="s">
        <v>22</v>
      </c>
    </row>
    <row r="43" spans="1:4" ht="39.950000000000003" customHeight="1" x14ac:dyDescent="0.4">
      <c r="A43" s="6">
        <v>41</v>
      </c>
      <c r="B43" s="10" t="s">
        <v>499</v>
      </c>
      <c r="C43" s="16" t="s">
        <v>496</v>
      </c>
      <c r="D43" s="12" t="s">
        <v>22</v>
      </c>
    </row>
    <row r="44" spans="1:4" ht="39.950000000000003" customHeight="1" x14ac:dyDescent="0.4">
      <c r="A44" s="6">
        <v>42</v>
      </c>
      <c r="B44" s="10" t="s">
        <v>500</v>
      </c>
      <c r="C44" s="16" t="s">
        <v>496</v>
      </c>
      <c r="D44" s="12" t="s">
        <v>22</v>
      </c>
    </row>
    <row r="45" spans="1:4" ht="39.950000000000003" customHeight="1" x14ac:dyDescent="0.4">
      <c r="A45" s="6">
        <v>43</v>
      </c>
      <c r="B45" s="10" t="s">
        <v>501</v>
      </c>
      <c r="C45" s="16" t="s">
        <v>496</v>
      </c>
      <c r="D45" s="12" t="s">
        <v>22</v>
      </c>
    </row>
    <row r="46" spans="1:4" ht="39.950000000000003" customHeight="1" x14ac:dyDescent="0.4">
      <c r="A46" s="6">
        <v>44</v>
      </c>
      <c r="B46" s="10" t="s">
        <v>502</v>
      </c>
      <c r="C46" s="16" t="s">
        <v>496</v>
      </c>
      <c r="D46" s="12" t="s">
        <v>22</v>
      </c>
    </row>
    <row r="47" spans="1:4" ht="39.950000000000003" customHeight="1" x14ac:dyDescent="0.4">
      <c r="A47" s="6">
        <v>45</v>
      </c>
      <c r="B47" s="10" t="s">
        <v>503</v>
      </c>
      <c r="C47" s="16" t="s">
        <v>496</v>
      </c>
      <c r="D47" s="12" t="s">
        <v>22</v>
      </c>
    </row>
    <row r="48" spans="1:4" ht="39.950000000000003" customHeight="1" x14ac:dyDescent="0.4">
      <c r="A48" s="6">
        <v>46</v>
      </c>
      <c r="B48" s="10" t="s">
        <v>504</v>
      </c>
      <c r="C48" s="12" t="s">
        <v>505</v>
      </c>
      <c r="D48" s="12" t="s">
        <v>506</v>
      </c>
    </row>
    <row r="49" spans="1:4" ht="39.950000000000003" customHeight="1" x14ac:dyDescent="0.4">
      <c r="A49" s="6">
        <v>47</v>
      </c>
      <c r="B49" s="10" t="s">
        <v>507</v>
      </c>
      <c r="C49" s="12" t="s">
        <v>508</v>
      </c>
      <c r="D49" s="12" t="s">
        <v>305</v>
      </c>
    </row>
    <row r="50" spans="1:4" ht="39.950000000000003" customHeight="1" x14ac:dyDescent="0.4">
      <c r="A50" s="6">
        <v>48</v>
      </c>
      <c r="B50" s="10" t="s">
        <v>509</v>
      </c>
      <c r="C50" s="12" t="s">
        <v>510</v>
      </c>
      <c r="D50" s="12" t="s">
        <v>33</v>
      </c>
    </row>
    <row r="51" spans="1:4" ht="39.950000000000003" customHeight="1" x14ac:dyDescent="0.4">
      <c r="A51" s="6">
        <v>49</v>
      </c>
      <c r="B51" s="10" t="s">
        <v>511</v>
      </c>
      <c r="C51" s="6" t="s">
        <v>512</v>
      </c>
      <c r="D51" s="6" t="s">
        <v>488</v>
      </c>
    </row>
    <row r="52" spans="1:4" ht="39.950000000000003" customHeight="1" x14ac:dyDescent="0.4">
      <c r="A52" s="6">
        <v>50</v>
      </c>
      <c r="B52" s="10" t="s">
        <v>513</v>
      </c>
      <c r="C52" s="6" t="s">
        <v>514</v>
      </c>
      <c r="D52" s="6" t="s">
        <v>305</v>
      </c>
    </row>
    <row r="53" spans="1:4" ht="39.950000000000003" customHeight="1" x14ac:dyDescent="0.4">
      <c r="A53" s="6">
        <v>51</v>
      </c>
      <c r="B53" s="10" t="s">
        <v>515</v>
      </c>
      <c r="C53" s="6" t="s">
        <v>514</v>
      </c>
      <c r="D53" s="6" t="s">
        <v>305</v>
      </c>
    </row>
    <row r="54" spans="1:4" ht="39.950000000000003" customHeight="1" x14ac:dyDescent="0.4">
      <c r="A54" s="6">
        <v>52</v>
      </c>
      <c r="B54" s="10" t="s">
        <v>516</v>
      </c>
      <c r="C54" s="6" t="s">
        <v>514</v>
      </c>
      <c r="D54" s="6" t="s">
        <v>305</v>
      </c>
    </row>
    <row r="55" spans="1:4" ht="39.950000000000003" customHeight="1" x14ac:dyDescent="0.4">
      <c r="A55" s="6">
        <v>53</v>
      </c>
      <c r="B55" s="10" t="s">
        <v>517</v>
      </c>
      <c r="C55" s="12" t="s">
        <v>518</v>
      </c>
      <c r="D55" s="12" t="s">
        <v>519</v>
      </c>
    </row>
    <row r="56" spans="1:4" ht="39.950000000000003" customHeight="1" x14ac:dyDescent="0.4">
      <c r="A56" s="6">
        <v>54</v>
      </c>
      <c r="B56" s="10" t="s">
        <v>520</v>
      </c>
      <c r="C56" s="12" t="s">
        <v>521</v>
      </c>
      <c r="D56" s="12" t="s">
        <v>519</v>
      </c>
    </row>
    <row r="57" spans="1:4" ht="39.950000000000003" customHeight="1" x14ac:dyDescent="0.4">
      <c r="A57" s="6">
        <v>55</v>
      </c>
      <c r="B57" s="10" t="s">
        <v>522</v>
      </c>
      <c r="C57" s="13" t="s">
        <v>523</v>
      </c>
      <c r="D57" s="12" t="s">
        <v>519</v>
      </c>
    </row>
    <row r="58" spans="1:4" ht="39.950000000000003" customHeight="1" x14ac:dyDescent="0.4">
      <c r="A58" s="6">
        <v>56</v>
      </c>
      <c r="B58" s="10" t="s">
        <v>524</v>
      </c>
      <c r="C58" s="12" t="s">
        <v>525</v>
      </c>
      <c r="D58" s="12" t="s">
        <v>519</v>
      </c>
    </row>
    <row r="59" spans="1:4" ht="39.950000000000003" customHeight="1" x14ac:dyDescent="0.4">
      <c r="A59" s="6">
        <v>57</v>
      </c>
      <c r="B59" s="10" t="s">
        <v>526</v>
      </c>
      <c r="C59" s="12" t="s">
        <v>527</v>
      </c>
      <c r="D59" s="12" t="s">
        <v>519</v>
      </c>
    </row>
    <row r="60" spans="1:4" ht="39.950000000000003" customHeight="1" x14ac:dyDescent="0.4">
      <c r="A60" s="6">
        <v>58</v>
      </c>
      <c r="B60" s="10" t="s">
        <v>528</v>
      </c>
      <c r="C60" s="12" t="s">
        <v>529</v>
      </c>
      <c r="D60" s="17" t="s">
        <v>530</v>
      </c>
    </row>
    <row r="61" spans="1:4" ht="39.950000000000003" customHeight="1" x14ac:dyDescent="0.4">
      <c r="A61" s="6">
        <v>59</v>
      </c>
      <c r="B61" s="10" t="s">
        <v>531</v>
      </c>
      <c r="C61" s="12" t="s">
        <v>532</v>
      </c>
      <c r="D61" s="12" t="s">
        <v>533</v>
      </c>
    </row>
    <row r="62" spans="1:4" ht="39.950000000000003" customHeight="1" x14ac:dyDescent="0.4">
      <c r="A62" s="6">
        <v>60</v>
      </c>
      <c r="B62" s="10" t="s">
        <v>534</v>
      </c>
      <c r="C62" s="12" t="s">
        <v>535</v>
      </c>
      <c r="D62" s="12" t="s">
        <v>19</v>
      </c>
    </row>
    <row r="63" spans="1:4" ht="60" customHeight="1" x14ac:dyDescent="0.4">
      <c r="A63" s="6">
        <v>61</v>
      </c>
      <c r="B63" s="10" t="s">
        <v>536</v>
      </c>
      <c r="C63" s="12" t="s">
        <v>537</v>
      </c>
      <c r="D63" s="12" t="s">
        <v>7</v>
      </c>
    </row>
    <row r="64" spans="1:4" s="3" customFormat="1" ht="20.100000000000001" customHeight="1" x14ac:dyDescent="0.4">
      <c r="A64" s="30" t="s">
        <v>612</v>
      </c>
      <c r="B64" s="30"/>
      <c r="C64" s="30"/>
      <c r="D64" s="30"/>
    </row>
    <row r="65" spans="1:4" ht="39.950000000000003" customHeight="1" x14ac:dyDescent="0.4">
      <c r="A65" s="6">
        <v>62</v>
      </c>
      <c r="B65" s="10" t="s">
        <v>538</v>
      </c>
      <c r="C65" s="6"/>
      <c r="D65" s="6" t="s">
        <v>10</v>
      </c>
    </row>
    <row r="66" spans="1:4" ht="39.950000000000003" customHeight="1" x14ac:dyDescent="0.4">
      <c r="A66" s="6">
        <v>63</v>
      </c>
      <c r="B66" s="10" t="s">
        <v>539</v>
      </c>
      <c r="C66" s="12" t="s">
        <v>540</v>
      </c>
      <c r="D66" s="12" t="s">
        <v>89</v>
      </c>
    </row>
    <row r="67" spans="1:4" ht="39.950000000000003" customHeight="1" x14ac:dyDescent="0.4">
      <c r="A67" s="6">
        <v>64</v>
      </c>
      <c r="B67" s="10" t="s">
        <v>541</v>
      </c>
      <c r="C67" s="12" t="s">
        <v>540</v>
      </c>
      <c r="D67" s="12" t="s">
        <v>89</v>
      </c>
    </row>
    <row r="68" spans="1:4" ht="39.950000000000003" customHeight="1" x14ac:dyDescent="0.4">
      <c r="A68" s="6">
        <v>65</v>
      </c>
      <c r="B68" s="10" t="s">
        <v>542</v>
      </c>
      <c r="C68" s="12" t="s">
        <v>540</v>
      </c>
      <c r="D68" s="12" t="s">
        <v>89</v>
      </c>
    </row>
    <row r="69" spans="1:4" ht="39.950000000000003" customHeight="1" x14ac:dyDescent="0.4">
      <c r="A69" s="6">
        <v>66</v>
      </c>
      <c r="B69" s="10" t="s">
        <v>543</v>
      </c>
      <c r="C69" s="12" t="s">
        <v>540</v>
      </c>
      <c r="D69" s="12" t="s">
        <v>89</v>
      </c>
    </row>
    <row r="70" spans="1:4" ht="39.950000000000003" customHeight="1" x14ac:dyDescent="0.4">
      <c r="A70" s="6">
        <v>67</v>
      </c>
      <c r="B70" s="10" t="s">
        <v>544</v>
      </c>
      <c r="C70" s="12" t="s">
        <v>540</v>
      </c>
      <c r="D70" s="12" t="s">
        <v>89</v>
      </c>
    </row>
    <row r="71" spans="1:4" ht="39.950000000000003" customHeight="1" x14ac:dyDescent="0.4">
      <c r="A71" s="6">
        <v>68</v>
      </c>
      <c r="B71" s="10" t="s">
        <v>545</v>
      </c>
      <c r="C71" s="12" t="s">
        <v>540</v>
      </c>
      <c r="D71" s="12" t="s">
        <v>89</v>
      </c>
    </row>
  </sheetData>
  <mergeCells count="2">
    <mergeCell ref="A64:D64"/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A264-4E63-41D3-9302-F211211B258E}">
  <sheetPr>
    <pageSetUpPr fitToPage="1"/>
  </sheetPr>
  <dimension ref="A1:D57"/>
  <sheetViews>
    <sheetView workbookViewId="0">
      <selection sqref="A1:D57"/>
    </sheetView>
  </sheetViews>
  <sheetFormatPr defaultRowHeight="18.75" x14ac:dyDescent="0.4"/>
  <cols>
    <col min="1" max="1" width="4.625" style="1" customWidth="1"/>
    <col min="2" max="2" width="30.625" style="1" customWidth="1"/>
    <col min="3" max="3" width="25.625" style="3" customWidth="1"/>
    <col min="4" max="4" width="20.625" style="3" customWidth="1"/>
    <col min="5" max="16384" width="9" style="1"/>
  </cols>
  <sheetData>
    <row r="1" spans="1:4" x14ac:dyDescent="0.4">
      <c r="A1" s="31" t="s">
        <v>610</v>
      </c>
      <c r="B1" s="31"/>
      <c r="C1" s="24"/>
      <c r="D1" s="24"/>
    </row>
    <row r="2" spans="1:4" x14ac:dyDescent="0.4">
      <c r="A2" s="18"/>
      <c r="B2" s="18" t="s">
        <v>0</v>
      </c>
      <c r="C2" s="18" t="s">
        <v>2</v>
      </c>
      <c r="D2" s="18" t="s">
        <v>1</v>
      </c>
    </row>
    <row r="3" spans="1:4" ht="39.950000000000003" customHeight="1" x14ac:dyDescent="0.4">
      <c r="A3" s="18">
        <v>1</v>
      </c>
      <c r="B3" s="19" t="s">
        <v>647</v>
      </c>
      <c r="C3" s="18" t="s">
        <v>193</v>
      </c>
      <c r="D3" s="18" t="s">
        <v>194</v>
      </c>
    </row>
    <row r="4" spans="1:4" ht="39.950000000000003" customHeight="1" x14ac:dyDescent="0.4">
      <c r="A4" s="18">
        <v>2</v>
      </c>
      <c r="B4" s="19" t="s">
        <v>648</v>
      </c>
      <c r="C4" s="18" t="s">
        <v>195</v>
      </c>
      <c r="D4" s="18" t="s">
        <v>194</v>
      </c>
    </row>
    <row r="5" spans="1:4" ht="39.950000000000003" customHeight="1" x14ac:dyDescent="0.4">
      <c r="A5" s="18">
        <v>3</v>
      </c>
      <c r="B5" s="19" t="s">
        <v>649</v>
      </c>
      <c r="C5" s="18" t="s">
        <v>213</v>
      </c>
      <c r="D5" s="18" t="s">
        <v>7</v>
      </c>
    </row>
    <row r="6" spans="1:4" ht="39.950000000000003" customHeight="1" x14ac:dyDescent="0.4">
      <c r="A6" s="18">
        <v>4</v>
      </c>
      <c r="B6" s="19" t="s">
        <v>650</v>
      </c>
      <c r="C6" s="18" t="s">
        <v>215</v>
      </c>
      <c r="D6" s="18" t="s">
        <v>7</v>
      </c>
    </row>
    <row r="7" spans="1:4" ht="39.950000000000003" customHeight="1" x14ac:dyDescent="0.4">
      <c r="A7" s="18">
        <v>5</v>
      </c>
      <c r="B7" s="19" t="s">
        <v>651</v>
      </c>
      <c r="C7" s="18" t="s">
        <v>214</v>
      </c>
      <c r="D7" s="18" t="s">
        <v>7</v>
      </c>
    </row>
    <row r="8" spans="1:4" ht="39.950000000000003" customHeight="1" x14ac:dyDescent="0.4">
      <c r="A8" s="18">
        <v>6</v>
      </c>
      <c r="B8" s="19" t="s">
        <v>216</v>
      </c>
      <c r="C8" s="18" t="s">
        <v>217</v>
      </c>
      <c r="D8" s="18" t="s">
        <v>226</v>
      </c>
    </row>
    <row r="9" spans="1:4" ht="39.950000000000003" customHeight="1" x14ac:dyDescent="0.4">
      <c r="A9" s="18">
        <v>7</v>
      </c>
      <c r="B9" s="19" t="s">
        <v>218</v>
      </c>
      <c r="C9" s="18" t="s">
        <v>219</v>
      </c>
      <c r="D9" s="18" t="s">
        <v>226</v>
      </c>
    </row>
    <row r="10" spans="1:4" ht="39.950000000000003" customHeight="1" x14ac:dyDescent="0.4">
      <c r="A10" s="18">
        <v>8</v>
      </c>
      <c r="B10" s="19" t="s">
        <v>220</v>
      </c>
      <c r="C10" s="18" t="s">
        <v>219</v>
      </c>
      <c r="D10" s="18" t="s">
        <v>226</v>
      </c>
    </row>
    <row r="11" spans="1:4" ht="39.950000000000003" customHeight="1" x14ac:dyDescent="0.4">
      <c r="A11" s="18">
        <v>9</v>
      </c>
      <c r="B11" s="19" t="s">
        <v>221</v>
      </c>
      <c r="C11" s="18" t="s">
        <v>219</v>
      </c>
      <c r="D11" s="18" t="s">
        <v>226</v>
      </c>
    </row>
    <row r="12" spans="1:4" ht="39.950000000000003" customHeight="1" x14ac:dyDescent="0.4">
      <c r="A12" s="18">
        <v>10</v>
      </c>
      <c r="B12" s="19" t="s">
        <v>222</v>
      </c>
      <c r="C12" s="18" t="s">
        <v>223</v>
      </c>
      <c r="D12" s="18" t="s">
        <v>226</v>
      </c>
    </row>
    <row r="13" spans="1:4" ht="39.950000000000003" customHeight="1" x14ac:dyDescent="0.4">
      <c r="A13" s="18">
        <v>11</v>
      </c>
      <c r="B13" s="19" t="s">
        <v>224</v>
      </c>
      <c r="C13" s="18" t="s">
        <v>219</v>
      </c>
      <c r="D13" s="18" t="s">
        <v>226</v>
      </c>
    </row>
    <row r="14" spans="1:4" ht="39.950000000000003" customHeight="1" x14ac:dyDescent="0.4">
      <c r="A14" s="18">
        <v>12</v>
      </c>
      <c r="B14" s="19" t="s">
        <v>225</v>
      </c>
      <c r="C14" s="18" t="s">
        <v>219</v>
      </c>
      <c r="D14" s="18" t="s">
        <v>226</v>
      </c>
    </row>
    <row r="15" spans="1:4" ht="39.950000000000003" customHeight="1" x14ac:dyDescent="0.4">
      <c r="A15" s="18">
        <v>13</v>
      </c>
      <c r="B15" s="19" t="s">
        <v>229</v>
      </c>
      <c r="C15" s="18" t="s">
        <v>230</v>
      </c>
      <c r="D15" s="18" t="s">
        <v>231</v>
      </c>
    </row>
    <row r="16" spans="1:4" ht="39.950000000000003" customHeight="1" x14ac:dyDescent="0.4">
      <c r="A16" s="18">
        <v>14</v>
      </c>
      <c r="B16" s="20" t="s">
        <v>652</v>
      </c>
      <c r="C16" s="18"/>
      <c r="D16" s="18" t="s">
        <v>33</v>
      </c>
    </row>
    <row r="17" spans="1:4" ht="39.950000000000003" customHeight="1" x14ac:dyDescent="0.4">
      <c r="A17" s="18">
        <v>15</v>
      </c>
      <c r="B17" s="23" t="s">
        <v>547</v>
      </c>
      <c r="C17" s="18" t="s">
        <v>548</v>
      </c>
      <c r="D17" s="18" t="s">
        <v>122</v>
      </c>
    </row>
    <row r="18" spans="1:4" ht="39.950000000000003" customHeight="1" x14ac:dyDescent="0.4">
      <c r="A18" s="18">
        <v>16</v>
      </c>
      <c r="B18" s="23" t="s">
        <v>653</v>
      </c>
      <c r="C18" s="21" t="s">
        <v>549</v>
      </c>
      <c r="D18" s="22" t="s">
        <v>11</v>
      </c>
    </row>
    <row r="19" spans="1:4" ht="39.950000000000003" customHeight="1" x14ac:dyDescent="0.4">
      <c r="A19" s="18">
        <v>17</v>
      </c>
      <c r="B19" s="23" t="s">
        <v>550</v>
      </c>
      <c r="C19" s="21" t="s">
        <v>549</v>
      </c>
      <c r="D19" s="22" t="s">
        <v>11</v>
      </c>
    </row>
    <row r="20" spans="1:4" ht="39.950000000000003" customHeight="1" x14ac:dyDescent="0.4">
      <c r="A20" s="18">
        <v>18</v>
      </c>
      <c r="B20" s="23" t="s">
        <v>654</v>
      </c>
      <c r="C20" s="21" t="s">
        <v>215</v>
      </c>
      <c r="D20" s="22" t="s">
        <v>7</v>
      </c>
    </row>
    <row r="21" spans="1:4" ht="39.950000000000003" customHeight="1" x14ac:dyDescent="0.4">
      <c r="A21" s="18">
        <v>19</v>
      </c>
      <c r="B21" s="23" t="s">
        <v>655</v>
      </c>
      <c r="C21" s="18" t="s">
        <v>551</v>
      </c>
      <c r="D21" s="21" t="s">
        <v>11</v>
      </c>
    </row>
    <row r="22" spans="1:4" ht="39.950000000000003" customHeight="1" x14ac:dyDescent="0.4">
      <c r="A22" s="18">
        <v>20</v>
      </c>
      <c r="B22" s="23" t="s">
        <v>552</v>
      </c>
      <c r="C22" s="18" t="s">
        <v>553</v>
      </c>
      <c r="D22" s="21" t="s">
        <v>11</v>
      </c>
    </row>
    <row r="23" spans="1:4" ht="39.950000000000003" customHeight="1" x14ac:dyDescent="0.4">
      <c r="A23" s="18">
        <v>21</v>
      </c>
      <c r="B23" s="23" t="s">
        <v>656</v>
      </c>
      <c r="C23" s="18" t="s">
        <v>554</v>
      </c>
      <c r="D23" s="21" t="s">
        <v>19</v>
      </c>
    </row>
    <row r="24" spans="1:4" ht="39.950000000000003" customHeight="1" x14ac:dyDescent="0.4">
      <c r="A24" s="18">
        <v>22</v>
      </c>
      <c r="B24" s="23" t="s">
        <v>555</v>
      </c>
      <c r="C24" s="21"/>
      <c r="D24" s="18" t="s">
        <v>10</v>
      </c>
    </row>
    <row r="25" spans="1:4" ht="39.950000000000003" customHeight="1" x14ac:dyDescent="0.4">
      <c r="A25" s="18">
        <v>23</v>
      </c>
      <c r="B25" s="23" t="s">
        <v>657</v>
      </c>
      <c r="C25" s="18"/>
      <c r="D25" s="21" t="s">
        <v>10</v>
      </c>
    </row>
    <row r="26" spans="1:4" ht="39.950000000000003" customHeight="1" x14ac:dyDescent="0.4">
      <c r="A26" s="18">
        <v>24</v>
      </c>
      <c r="B26" s="23" t="s">
        <v>556</v>
      </c>
      <c r="C26" s="21" t="s">
        <v>557</v>
      </c>
      <c r="D26" s="21" t="s">
        <v>122</v>
      </c>
    </row>
    <row r="27" spans="1:4" ht="39.950000000000003" customHeight="1" x14ac:dyDescent="0.4">
      <c r="A27" s="18">
        <v>25</v>
      </c>
      <c r="B27" s="23" t="s">
        <v>558</v>
      </c>
      <c r="C27" s="18" t="s">
        <v>559</v>
      </c>
      <c r="D27" s="21" t="s">
        <v>560</v>
      </c>
    </row>
    <row r="28" spans="1:4" ht="39.950000000000003" customHeight="1" x14ac:dyDescent="0.4">
      <c r="A28" s="18">
        <v>26</v>
      </c>
      <c r="B28" s="23" t="s">
        <v>658</v>
      </c>
      <c r="C28" s="18" t="s">
        <v>561</v>
      </c>
      <c r="D28" s="21" t="s">
        <v>11</v>
      </c>
    </row>
    <row r="29" spans="1:4" ht="39.950000000000003" customHeight="1" x14ac:dyDescent="0.4">
      <c r="A29" s="18">
        <v>27</v>
      </c>
      <c r="B29" s="23" t="s">
        <v>562</v>
      </c>
      <c r="C29" s="18" t="s">
        <v>563</v>
      </c>
      <c r="D29" s="21" t="s">
        <v>564</v>
      </c>
    </row>
    <row r="30" spans="1:4" ht="39.950000000000003" customHeight="1" x14ac:dyDescent="0.4">
      <c r="A30" s="18">
        <v>28</v>
      </c>
      <c r="B30" s="23" t="s">
        <v>565</v>
      </c>
      <c r="C30" s="21" t="s">
        <v>566</v>
      </c>
      <c r="D30" s="21" t="s">
        <v>11</v>
      </c>
    </row>
    <row r="31" spans="1:4" ht="39.950000000000003" customHeight="1" x14ac:dyDescent="0.4">
      <c r="A31" s="18">
        <v>29</v>
      </c>
      <c r="B31" s="23" t="s">
        <v>567</v>
      </c>
      <c r="C31" s="18" t="s">
        <v>568</v>
      </c>
      <c r="D31" s="21" t="s">
        <v>11</v>
      </c>
    </row>
    <row r="32" spans="1:4" ht="39.950000000000003" customHeight="1" x14ac:dyDescent="0.4">
      <c r="A32" s="18">
        <v>30</v>
      </c>
      <c r="B32" s="23" t="s">
        <v>659</v>
      </c>
      <c r="C32" s="18" t="s">
        <v>569</v>
      </c>
      <c r="D32" s="21" t="s">
        <v>11</v>
      </c>
    </row>
    <row r="33" spans="1:4" ht="39.950000000000003" customHeight="1" x14ac:dyDescent="0.4">
      <c r="A33" s="18">
        <v>31</v>
      </c>
      <c r="B33" s="23" t="s">
        <v>660</v>
      </c>
      <c r="C33" s="18" t="s">
        <v>195</v>
      </c>
      <c r="D33" s="21" t="s">
        <v>7</v>
      </c>
    </row>
    <row r="34" spans="1:4" ht="39.950000000000003" customHeight="1" x14ac:dyDescent="0.4">
      <c r="A34" s="18">
        <v>32</v>
      </c>
      <c r="B34" s="23" t="s">
        <v>661</v>
      </c>
      <c r="C34" s="18" t="s">
        <v>570</v>
      </c>
      <c r="D34" s="21" t="s">
        <v>11</v>
      </c>
    </row>
    <row r="35" spans="1:4" ht="39.950000000000003" customHeight="1" x14ac:dyDescent="0.4">
      <c r="A35" s="18">
        <v>33</v>
      </c>
      <c r="B35" s="23" t="s">
        <v>662</v>
      </c>
      <c r="C35" s="18" t="s">
        <v>213</v>
      </c>
      <c r="D35" s="21" t="s">
        <v>7</v>
      </c>
    </row>
    <row r="36" spans="1:4" ht="60" customHeight="1" x14ac:dyDescent="0.4">
      <c r="A36" s="18">
        <v>34</v>
      </c>
      <c r="B36" s="23" t="s">
        <v>571</v>
      </c>
      <c r="C36" s="18" t="s">
        <v>572</v>
      </c>
      <c r="D36" s="21" t="s">
        <v>25</v>
      </c>
    </row>
    <row r="37" spans="1:4" ht="39.950000000000003" customHeight="1" x14ac:dyDescent="0.4">
      <c r="A37" s="18">
        <v>35</v>
      </c>
      <c r="B37" s="23" t="s">
        <v>663</v>
      </c>
      <c r="C37" s="18" t="s">
        <v>573</v>
      </c>
      <c r="D37" s="21" t="s">
        <v>574</v>
      </c>
    </row>
    <row r="38" spans="1:4" ht="39.950000000000003" customHeight="1" x14ac:dyDescent="0.4">
      <c r="A38" s="18">
        <v>36</v>
      </c>
      <c r="B38" s="23" t="s">
        <v>575</v>
      </c>
      <c r="C38" s="18" t="s">
        <v>568</v>
      </c>
      <c r="D38" s="21" t="s">
        <v>11</v>
      </c>
    </row>
    <row r="39" spans="1:4" ht="39.950000000000003" customHeight="1" x14ac:dyDescent="0.4">
      <c r="A39" s="18">
        <v>37</v>
      </c>
      <c r="B39" s="23" t="s">
        <v>664</v>
      </c>
      <c r="C39" s="18" t="s">
        <v>576</v>
      </c>
      <c r="D39" s="21" t="s">
        <v>11</v>
      </c>
    </row>
    <row r="40" spans="1:4" ht="39.950000000000003" customHeight="1" x14ac:dyDescent="0.4">
      <c r="A40" s="18">
        <v>38</v>
      </c>
      <c r="B40" s="23" t="s">
        <v>665</v>
      </c>
      <c r="C40" s="18" t="s">
        <v>568</v>
      </c>
      <c r="D40" s="21" t="s">
        <v>11</v>
      </c>
    </row>
    <row r="41" spans="1:4" ht="39.950000000000003" customHeight="1" x14ac:dyDescent="0.4">
      <c r="A41" s="18">
        <v>39</v>
      </c>
      <c r="B41" s="23" t="s">
        <v>577</v>
      </c>
      <c r="C41" s="18" t="s">
        <v>578</v>
      </c>
      <c r="D41" s="21" t="s">
        <v>11</v>
      </c>
    </row>
    <row r="42" spans="1:4" ht="39.950000000000003" customHeight="1" x14ac:dyDescent="0.4">
      <c r="A42" s="18">
        <v>40</v>
      </c>
      <c r="B42" s="23" t="s">
        <v>579</v>
      </c>
      <c r="C42" s="18" t="s">
        <v>580</v>
      </c>
      <c r="D42" s="21" t="s">
        <v>11</v>
      </c>
    </row>
    <row r="43" spans="1:4" ht="39.950000000000003" customHeight="1" x14ac:dyDescent="0.4">
      <c r="A43" s="18">
        <v>41</v>
      </c>
      <c r="B43" s="23" t="s">
        <v>666</v>
      </c>
      <c r="C43" s="18" t="s">
        <v>581</v>
      </c>
      <c r="D43" s="21" t="s">
        <v>11</v>
      </c>
    </row>
    <row r="44" spans="1:4" ht="39.950000000000003" customHeight="1" x14ac:dyDescent="0.4">
      <c r="A44" s="18">
        <v>42</v>
      </c>
      <c r="B44" s="23" t="s">
        <v>582</v>
      </c>
      <c r="C44" s="18" t="s">
        <v>583</v>
      </c>
      <c r="D44" s="21" t="s">
        <v>564</v>
      </c>
    </row>
    <row r="45" spans="1:4" ht="39.950000000000003" customHeight="1" x14ac:dyDescent="0.4">
      <c r="A45" s="18">
        <v>43</v>
      </c>
      <c r="B45" s="23" t="s">
        <v>667</v>
      </c>
      <c r="C45" s="18" t="s">
        <v>581</v>
      </c>
      <c r="D45" s="21" t="s">
        <v>11</v>
      </c>
    </row>
    <row r="46" spans="1:4" ht="39.950000000000003" customHeight="1" x14ac:dyDescent="0.4">
      <c r="A46" s="18">
        <v>44</v>
      </c>
      <c r="B46" s="23" t="s">
        <v>584</v>
      </c>
      <c r="C46" s="18" t="s">
        <v>585</v>
      </c>
      <c r="D46" s="21" t="s">
        <v>11</v>
      </c>
    </row>
    <row r="47" spans="1:4" ht="39.950000000000003" customHeight="1" x14ac:dyDescent="0.4">
      <c r="A47" s="18">
        <v>45</v>
      </c>
      <c r="B47" s="23" t="s">
        <v>586</v>
      </c>
      <c r="C47" s="18" t="s">
        <v>585</v>
      </c>
      <c r="D47" s="21" t="s">
        <v>11</v>
      </c>
    </row>
    <row r="48" spans="1:4" ht="39.950000000000003" customHeight="1" x14ac:dyDescent="0.4">
      <c r="A48" s="18">
        <v>46</v>
      </c>
      <c r="B48" s="23" t="s">
        <v>587</v>
      </c>
      <c r="C48" s="18"/>
      <c r="D48" s="21" t="s">
        <v>33</v>
      </c>
    </row>
    <row r="49" spans="1:4" ht="39.950000000000003" customHeight="1" x14ac:dyDescent="0.4">
      <c r="A49" s="18">
        <v>47</v>
      </c>
      <c r="B49" s="23" t="s">
        <v>668</v>
      </c>
      <c r="C49" s="18" t="s">
        <v>588</v>
      </c>
      <c r="D49" s="21" t="s">
        <v>147</v>
      </c>
    </row>
    <row r="50" spans="1:4" ht="39.950000000000003" customHeight="1" x14ac:dyDescent="0.4">
      <c r="A50" s="18">
        <v>48</v>
      </c>
      <c r="B50" s="23" t="s">
        <v>669</v>
      </c>
      <c r="C50" s="18" t="s">
        <v>589</v>
      </c>
      <c r="D50" s="21" t="s">
        <v>11</v>
      </c>
    </row>
    <row r="51" spans="1:4" ht="39.950000000000003" customHeight="1" x14ac:dyDescent="0.4">
      <c r="A51" s="18">
        <v>49</v>
      </c>
      <c r="B51" s="23" t="s">
        <v>590</v>
      </c>
      <c r="C51" s="18" t="s">
        <v>591</v>
      </c>
      <c r="D51" s="21" t="s">
        <v>11</v>
      </c>
    </row>
    <row r="52" spans="1:4" ht="39.950000000000003" customHeight="1" x14ac:dyDescent="0.4">
      <c r="A52" s="18">
        <v>50</v>
      </c>
      <c r="B52" s="23" t="s">
        <v>592</v>
      </c>
      <c r="C52" s="18" t="s">
        <v>593</v>
      </c>
      <c r="D52" s="21" t="s">
        <v>3</v>
      </c>
    </row>
    <row r="53" spans="1:4" ht="39.950000000000003" customHeight="1" x14ac:dyDescent="0.4">
      <c r="A53" s="18">
        <v>51</v>
      </c>
      <c r="B53" s="23" t="s">
        <v>594</v>
      </c>
      <c r="C53" s="18" t="s">
        <v>595</v>
      </c>
      <c r="D53" s="21" t="s">
        <v>305</v>
      </c>
    </row>
    <row r="54" spans="1:4" ht="39.950000000000003" customHeight="1" x14ac:dyDescent="0.4">
      <c r="A54" s="18">
        <v>52</v>
      </c>
      <c r="B54" s="23" t="s">
        <v>596</v>
      </c>
      <c r="C54" s="18" t="s">
        <v>597</v>
      </c>
      <c r="D54" s="21" t="s">
        <v>519</v>
      </c>
    </row>
    <row r="55" spans="1:4" ht="39.950000000000003" customHeight="1" x14ac:dyDescent="0.4">
      <c r="A55" s="18">
        <v>53</v>
      </c>
      <c r="B55" s="23" t="s">
        <v>598</v>
      </c>
      <c r="C55" s="18" t="s">
        <v>554</v>
      </c>
      <c r="D55" s="21" t="s">
        <v>19</v>
      </c>
    </row>
    <row r="56" spans="1:4" ht="39.950000000000003" customHeight="1" x14ac:dyDescent="0.4">
      <c r="A56" s="18">
        <v>54</v>
      </c>
      <c r="B56" s="23" t="s">
        <v>599</v>
      </c>
      <c r="C56" s="18" t="s">
        <v>600</v>
      </c>
      <c r="D56" s="21" t="s">
        <v>19</v>
      </c>
    </row>
    <row r="57" spans="1:4" ht="39.950000000000003" customHeight="1" x14ac:dyDescent="0.4">
      <c r="A57" s="18">
        <v>55</v>
      </c>
      <c r="B57" s="23" t="s">
        <v>601</v>
      </c>
      <c r="C57" s="18" t="s">
        <v>554</v>
      </c>
      <c r="D57" s="21" t="s">
        <v>19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54C1-5E44-4109-A5EB-FDAF76084F21}">
  <sheetPr>
    <pageSetUpPr fitToPage="1"/>
  </sheetPr>
  <dimension ref="A1:D27"/>
  <sheetViews>
    <sheetView workbookViewId="0">
      <selection sqref="A1:D27"/>
    </sheetView>
  </sheetViews>
  <sheetFormatPr defaultRowHeight="18.75" x14ac:dyDescent="0.4"/>
  <cols>
    <col min="1" max="1" width="4.625" style="1" customWidth="1"/>
    <col min="2" max="2" width="30.625" style="1" customWidth="1"/>
    <col min="3" max="3" width="25.625" style="3" customWidth="1"/>
    <col min="4" max="4" width="20.625" style="3" customWidth="1"/>
    <col min="5" max="16384" width="9" style="1"/>
  </cols>
  <sheetData>
    <row r="1" spans="1:4" ht="20.100000000000001" customHeight="1" x14ac:dyDescent="0.4">
      <c r="A1" s="29" t="s">
        <v>607</v>
      </c>
      <c r="B1" s="29"/>
      <c r="C1" s="15"/>
      <c r="D1" s="5"/>
    </row>
    <row r="2" spans="1:4" ht="20.100000000000001" customHeight="1" x14ac:dyDescent="0.4">
      <c r="A2" s="6"/>
      <c r="B2" s="6" t="s">
        <v>0</v>
      </c>
      <c r="C2" s="6" t="s">
        <v>2</v>
      </c>
      <c r="D2" s="6" t="s">
        <v>1</v>
      </c>
    </row>
    <row r="3" spans="1:4" ht="39.950000000000003" customHeight="1" x14ac:dyDescent="0.4">
      <c r="A3" s="6">
        <v>1</v>
      </c>
      <c r="B3" s="7" t="s">
        <v>670</v>
      </c>
      <c r="C3" s="7" t="s">
        <v>8</v>
      </c>
      <c r="D3" s="6" t="s">
        <v>9</v>
      </c>
    </row>
    <row r="4" spans="1:4" ht="39.950000000000003" customHeight="1" x14ac:dyDescent="0.4">
      <c r="A4" s="6">
        <v>2</v>
      </c>
      <c r="B4" s="7" t="s">
        <v>671</v>
      </c>
      <c r="C4" s="7" t="s">
        <v>8</v>
      </c>
      <c r="D4" s="6" t="s">
        <v>9</v>
      </c>
    </row>
    <row r="5" spans="1:4" ht="39.950000000000003" customHeight="1" x14ac:dyDescent="0.4">
      <c r="A5" s="6">
        <v>3</v>
      </c>
      <c r="B5" s="7" t="s">
        <v>672</v>
      </c>
      <c r="C5" s="7" t="s">
        <v>8</v>
      </c>
      <c r="D5" s="6" t="s">
        <v>9</v>
      </c>
    </row>
    <row r="6" spans="1:4" ht="39.950000000000003" customHeight="1" x14ac:dyDescent="0.4">
      <c r="A6" s="6">
        <v>4</v>
      </c>
      <c r="B6" s="7" t="s">
        <v>673</v>
      </c>
      <c r="C6" s="7" t="s">
        <v>8</v>
      </c>
      <c r="D6" s="6" t="s">
        <v>9</v>
      </c>
    </row>
    <row r="7" spans="1:4" ht="39.950000000000003" customHeight="1" x14ac:dyDescent="0.4">
      <c r="A7" s="6">
        <v>5</v>
      </c>
      <c r="B7" s="7" t="s">
        <v>674</v>
      </c>
      <c r="C7" s="7" t="s">
        <v>8</v>
      </c>
      <c r="D7" s="6" t="s">
        <v>9</v>
      </c>
    </row>
    <row r="8" spans="1:4" ht="39.950000000000003" customHeight="1" x14ac:dyDescent="0.4">
      <c r="A8" s="6">
        <v>6</v>
      </c>
      <c r="B8" s="7" t="s">
        <v>675</v>
      </c>
      <c r="C8" s="7" t="s">
        <v>8</v>
      </c>
      <c r="D8" s="6" t="s">
        <v>9</v>
      </c>
    </row>
    <row r="9" spans="1:4" ht="39.950000000000003" customHeight="1" x14ac:dyDescent="0.4">
      <c r="A9" s="6">
        <v>7</v>
      </c>
      <c r="B9" s="7" t="s">
        <v>676</v>
      </c>
      <c r="C9" s="7" t="s">
        <v>8</v>
      </c>
      <c r="D9" s="6" t="s">
        <v>9</v>
      </c>
    </row>
    <row r="10" spans="1:4" ht="39.950000000000003" customHeight="1" x14ac:dyDescent="0.4">
      <c r="A10" s="6">
        <v>8</v>
      </c>
      <c r="B10" s="7" t="s">
        <v>677</v>
      </c>
      <c r="C10" s="6"/>
      <c r="D10" s="6" t="s">
        <v>10</v>
      </c>
    </row>
    <row r="11" spans="1:4" ht="39.950000000000003" customHeight="1" x14ac:dyDescent="0.4">
      <c r="A11" s="6">
        <v>9</v>
      </c>
      <c r="B11" s="7" t="s">
        <v>678</v>
      </c>
      <c r="C11" s="6"/>
      <c r="D11" s="6" t="s">
        <v>10</v>
      </c>
    </row>
    <row r="12" spans="1:4" ht="39.950000000000003" customHeight="1" x14ac:dyDescent="0.4">
      <c r="A12" s="6">
        <v>10</v>
      </c>
      <c r="B12" s="7" t="s">
        <v>679</v>
      </c>
      <c r="C12" s="6"/>
      <c r="D12" s="6" t="s">
        <v>10</v>
      </c>
    </row>
    <row r="13" spans="1:4" ht="39.950000000000003" customHeight="1" x14ac:dyDescent="0.4">
      <c r="A13" s="6">
        <v>11</v>
      </c>
      <c r="B13" s="7" t="s">
        <v>680</v>
      </c>
      <c r="C13" s="6"/>
      <c r="D13" s="6" t="s">
        <v>10</v>
      </c>
    </row>
    <row r="14" spans="1:4" ht="39.950000000000003" customHeight="1" x14ac:dyDescent="0.4">
      <c r="A14" s="6">
        <v>12</v>
      </c>
      <c r="B14" s="7" t="s">
        <v>681</v>
      </c>
      <c r="C14" s="6"/>
      <c r="D14" s="6" t="s">
        <v>10</v>
      </c>
    </row>
    <row r="15" spans="1:4" ht="39.950000000000003" customHeight="1" x14ac:dyDescent="0.4">
      <c r="A15" s="6">
        <v>13</v>
      </c>
      <c r="B15" s="7" t="s">
        <v>682</v>
      </c>
      <c r="C15" s="6"/>
      <c r="D15" s="6" t="s">
        <v>10</v>
      </c>
    </row>
    <row r="16" spans="1:4" ht="39.950000000000003" customHeight="1" x14ac:dyDescent="0.4">
      <c r="A16" s="6">
        <v>14</v>
      </c>
      <c r="B16" s="7" t="s">
        <v>683</v>
      </c>
      <c r="C16" s="6"/>
      <c r="D16" s="6" t="s">
        <v>10</v>
      </c>
    </row>
    <row r="17" spans="1:4" ht="39.950000000000003" customHeight="1" x14ac:dyDescent="0.4">
      <c r="A17" s="6">
        <v>15</v>
      </c>
      <c r="B17" s="25" t="s">
        <v>684</v>
      </c>
      <c r="C17" s="6" t="s">
        <v>4</v>
      </c>
      <c r="D17" s="6" t="s">
        <v>3</v>
      </c>
    </row>
    <row r="18" spans="1:4" ht="39.950000000000003" customHeight="1" x14ac:dyDescent="0.4">
      <c r="A18" s="6">
        <v>16</v>
      </c>
      <c r="B18" s="7" t="s">
        <v>685</v>
      </c>
      <c r="C18" s="6" t="s">
        <v>5</v>
      </c>
      <c r="D18" s="6" t="s">
        <v>6</v>
      </c>
    </row>
    <row r="19" spans="1:4" ht="39.950000000000003" customHeight="1" x14ac:dyDescent="0.4">
      <c r="A19" s="6">
        <v>17</v>
      </c>
      <c r="B19" s="7" t="s">
        <v>686</v>
      </c>
      <c r="C19" s="6" t="s">
        <v>12</v>
      </c>
      <c r="D19" s="6" t="s">
        <v>13</v>
      </c>
    </row>
    <row r="20" spans="1:4" ht="39.950000000000003" customHeight="1" x14ac:dyDescent="0.4">
      <c r="A20" s="6">
        <v>18</v>
      </c>
      <c r="B20" s="7" t="s">
        <v>687</v>
      </c>
      <c r="C20" s="6" t="s">
        <v>14</v>
      </c>
      <c r="D20" s="6" t="s">
        <v>11</v>
      </c>
    </row>
    <row r="21" spans="1:4" ht="60" customHeight="1" x14ac:dyDescent="0.4">
      <c r="A21" s="6">
        <v>19</v>
      </c>
      <c r="B21" s="7" t="s">
        <v>688</v>
      </c>
      <c r="C21" s="6" t="s">
        <v>15</v>
      </c>
      <c r="D21" s="6" t="s">
        <v>7</v>
      </c>
    </row>
    <row r="22" spans="1:4" ht="60" customHeight="1" x14ac:dyDescent="0.4">
      <c r="A22" s="6">
        <v>20</v>
      </c>
      <c r="B22" s="7" t="s">
        <v>689</v>
      </c>
      <c r="C22" s="12" t="s">
        <v>16</v>
      </c>
      <c r="D22" s="6" t="s">
        <v>9</v>
      </c>
    </row>
    <row r="23" spans="1:4" ht="39.950000000000003" customHeight="1" x14ac:dyDescent="0.4">
      <c r="A23" s="6">
        <v>21</v>
      </c>
      <c r="B23" s="7" t="s">
        <v>17</v>
      </c>
      <c r="C23" s="6" t="s">
        <v>18</v>
      </c>
      <c r="D23" s="6" t="s">
        <v>19</v>
      </c>
    </row>
    <row r="24" spans="1:4" ht="39.950000000000003" customHeight="1" x14ac:dyDescent="0.4">
      <c r="A24" s="6">
        <v>22</v>
      </c>
      <c r="B24" s="7" t="s">
        <v>690</v>
      </c>
      <c r="C24" s="6" t="s">
        <v>21</v>
      </c>
      <c r="D24" s="6" t="s">
        <v>22</v>
      </c>
    </row>
    <row r="25" spans="1:4" ht="39.950000000000003" customHeight="1" x14ac:dyDescent="0.4">
      <c r="A25" s="6">
        <v>23</v>
      </c>
      <c r="B25" s="7" t="s">
        <v>20</v>
      </c>
      <c r="C25" s="6" t="s">
        <v>21</v>
      </c>
      <c r="D25" s="6" t="s">
        <v>22</v>
      </c>
    </row>
    <row r="26" spans="1:4" ht="39.950000000000003" customHeight="1" x14ac:dyDescent="0.4">
      <c r="A26" s="6">
        <v>24</v>
      </c>
      <c r="B26" s="7" t="s">
        <v>23</v>
      </c>
      <c r="C26" s="6" t="s">
        <v>24</v>
      </c>
      <c r="D26" s="6" t="s">
        <v>25</v>
      </c>
    </row>
    <row r="27" spans="1:4" ht="39.950000000000003" customHeight="1" x14ac:dyDescent="0.4">
      <c r="A27" s="6">
        <v>25</v>
      </c>
      <c r="B27" s="7" t="s">
        <v>26</v>
      </c>
      <c r="C27" s="7" t="s">
        <v>27</v>
      </c>
      <c r="D27" s="6" t="s">
        <v>9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A2AA-F9F9-44B5-9933-504BA11E03D0}">
  <sheetPr>
    <pageSetUpPr fitToPage="1"/>
  </sheetPr>
  <dimension ref="A1:D22"/>
  <sheetViews>
    <sheetView topLeftCell="A13" workbookViewId="0">
      <selection activeCell="A21" sqref="A21:D21"/>
    </sheetView>
  </sheetViews>
  <sheetFormatPr defaultRowHeight="18.75" x14ac:dyDescent="0.4"/>
  <cols>
    <col min="1" max="1" width="4.625" style="1" customWidth="1"/>
    <col min="2" max="2" width="30.625" style="1" customWidth="1"/>
    <col min="3" max="3" width="25.625" style="3" customWidth="1"/>
    <col min="4" max="4" width="20.625" style="3" customWidth="1"/>
    <col min="5" max="16384" width="9" style="1"/>
  </cols>
  <sheetData>
    <row r="1" spans="1:4" ht="20.100000000000001" customHeight="1" x14ac:dyDescent="0.4">
      <c r="A1" s="29" t="s">
        <v>606</v>
      </c>
      <c r="B1" s="29"/>
      <c r="C1" s="15"/>
      <c r="D1" s="5"/>
    </row>
    <row r="2" spans="1:4" ht="20.100000000000001" customHeight="1" x14ac:dyDescent="0.4">
      <c r="A2" s="6"/>
      <c r="B2" s="6" t="s">
        <v>0</v>
      </c>
      <c r="C2" s="6" t="s">
        <v>2</v>
      </c>
      <c r="D2" s="6" t="s">
        <v>1</v>
      </c>
    </row>
    <row r="3" spans="1:4" ht="60" customHeight="1" x14ac:dyDescent="0.4">
      <c r="A3" s="6">
        <v>1</v>
      </c>
      <c r="B3" s="7" t="s">
        <v>92</v>
      </c>
      <c r="C3" s="12" t="s">
        <v>95</v>
      </c>
      <c r="D3" s="6" t="s">
        <v>96</v>
      </c>
    </row>
    <row r="4" spans="1:4" ht="39.950000000000003" customHeight="1" x14ac:dyDescent="0.4">
      <c r="A4" s="6">
        <v>2</v>
      </c>
      <c r="B4" s="7" t="s">
        <v>93</v>
      </c>
      <c r="C4" s="12" t="s">
        <v>95</v>
      </c>
      <c r="D4" s="6" t="s">
        <v>96</v>
      </c>
    </row>
    <row r="5" spans="1:4" ht="60" customHeight="1" x14ac:dyDescent="0.4">
      <c r="A5" s="6">
        <v>3</v>
      </c>
      <c r="B5" s="7" t="s">
        <v>94</v>
      </c>
      <c r="C5" s="12" t="s">
        <v>95</v>
      </c>
      <c r="D5" s="6" t="s">
        <v>96</v>
      </c>
    </row>
    <row r="6" spans="1:4" ht="39.950000000000003" customHeight="1" x14ac:dyDescent="0.4">
      <c r="A6" s="6">
        <v>4</v>
      </c>
      <c r="B6" s="7" t="s">
        <v>97</v>
      </c>
      <c r="C6" s="12" t="s">
        <v>98</v>
      </c>
      <c r="D6" s="6" t="s">
        <v>99</v>
      </c>
    </row>
    <row r="7" spans="1:4" ht="60" customHeight="1" x14ac:dyDescent="0.4">
      <c r="A7" s="6">
        <v>5</v>
      </c>
      <c r="B7" s="7" t="s">
        <v>100</v>
      </c>
      <c r="C7" s="12"/>
      <c r="D7" s="6" t="s">
        <v>99</v>
      </c>
    </row>
    <row r="8" spans="1:4" ht="60" customHeight="1" x14ac:dyDescent="0.4">
      <c r="A8" s="6">
        <v>6</v>
      </c>
      <c r="B8" s="7" t="s">
        <v>101</v>
      </c>
      <c r="C8" s="12"/>
      <c r="D8" s="6" t="s">
        <v>99</v>
      </c>
    </row>
    <row r="9" spans="1:4" ht="60" customHeight="1" x14ac:dyDescent="0.4">
      <c r="A9" s="6">
        <v>7</v>
      </c>
      <c r="B9" s="7" t="s">
        <v>102</v>
      </c>
      <c r="C9" s="12"/>
      <c r="D9" s="6" t="s">
        <v>99</v>
      </c>
    </row>
    <row r="10" spans="1:4" ht="60" customHeight="1" x14ac:dyDescent="0.4">
      <c r="A10" s="6">
        <v>8</v>
      </c>
      <c r="B10" s="7" t="s">
        <v>103</v>
      </c>
      <c r="C10" s="6"/>
      <c r="D10" s="6" t="s">
        <v>99</v>
      </c>
    </row>
    <row r="11" spans="1:4" ht="60" customHeight="1" x14ac:dyDescent="0.4">
      <c r="A11" s="6">
        <v>9</v>
      </c>
      <c r="B11" s="7" t="s">
        <v>104</v>
      </c>
      <c r="C11" s="6"/>
      <c r="D11" s="6" t="s">
        <v>99</v>
      </c>
    </row>
    <row r="12" spans="1:4" ht="39.950000000000003" customHeight="1" x14ac:dyDescent="0.4">
      <c r="A12" s="6">
        <v>10</v>
      </c>
      <c r="B12" s="7" t="s">
        <v>105</v>
      </c>
      <c r="C12" s="6" t="s">
        <v>106</v>
      </c>
      <c r="D12" s="6" t="s">
        <v>107</v>
      </c>
    </row>
    <row r="13" spans="1:4" ht="39.950000000000003" customHeight="1" x14ac:dyDescent="0.4">
      <c r="A13" s="6">
        <v>11</v>
      </c>
      <c r="B13" s="7" t="s">
        <v>108</v>
      </c>
      <c r="C13" s="6" t="s">
        <v>109</v>
      </c>
      <c r="D13" s="6" t="s">
        <v>110</v>
      </c>
    </row>
    <row r="14" spans="1:4" ht="60" customHeight="1" x14ac:dyDescent="0.4">
      <c r="A14" s="6">
        <v>12</v>
      </c>
      <c r="B14" s="7" t="s">
        <v>111</v>
      </c>
      <c r="C14" s="6" t="s">
        <v>112</v>
      </c>
      <c r="D14" s="6" t="s">
        <v>113</v>
      </c>
    </row>
    <row r="15" spans="1:4" ht="39.950000000000003" customHeight="1" x14ac:dyDescent="0.4">
      <c r="A15" s="6">
        <v>13</v>
      </c>
      <c r="B15" s="7" t="s">
        <v>114</v>
      </c>
      <c r="C15" s="6" t="s">
        <v>115</v>
      </c>
      <c r="D15" s="6" t="s">
        <v>88</v>
      </c>
    </row>
    <row r="16" spans="1:4" ht="39.950000000000003" customHeight="1" x14ac:dyDescent="0.4">
      <c r="A16" s="6">
        <v>14</v>
      </c>
      <c r="B16" s="7" t="s">
        <v>117</v>
      </c>
      <c r="C16" s="6" t="s">
        <v>118</v>
      </c>
      <c r="D16" s="6" t="s">
        <v>119</v>
      </c>
    </row>
    <row r="17" spans="1:4" ht="39.950000000000003" customHeight="1" x14ac:dyDescent="0.4">
      <c r="A17" s="6">
        <v>15</v>
      </c>
      <c r="B17" s="25" t="s">
        <v>284</v>
      </c>
      <c r="C17" s="6" t="s">
        <v>285</v>
      </c>
      <c r="D17" s="6" t="s">
        <v>286</v>
      </c>
    </row>
    <row r="18" spans="1:4" ht="60" customHeight="1" x14ac:dyDescent="0.4">
      <c r="A18" s="6">
        <v>16</v>
      </c>
      <c r="B18" s="25" t="s">
        <v>297</v>
      </c>
      <c r="C18" s="6" t="s">
        <v>298</v>
      </c>
      <c r="D18" s="6" t="s">
        <v>299</v>
      </c>
    </row>
    <row r="19" spans="1:4" ht="39.950000000000003" customHeight="1" x14ac:dyDescent="0.4">
      <c r="A19" s="6">
        <v>17</v>
      </c>
      <c r="B19" s="7" t="s">
        <v>290</v>
      </c>
      <c r="C19" s="6" t="s">
        <v>291</v>
      </c>
      <c r="D19" s="6" t="s">
        <v>292</v>
      </c>
    </row>
    <row r="20" spans="1:4" ht="39.950000000000003" customHeight="1" x14ac:dyDescent="0.4">
      <c r="A20" s="36">
        <v>18</v>
      </c>
      <c r="B20" s="7" t="s">
        <v>293</v>
      </c>
      <c r="C20" s="6" t="s">
        <v>294</v>
      </c>
      <c r="D20" s="6" t="s">
        <v>295</v>
      </c>
    </row>
    <row r="21" spans="1:4" ht="20.100000000000001" customHeight="1" x14ac:dyDescent="0.4">
      <c r="A21" s="34" t="s">
        <v>296</v>
      </c>
      <c r="B21" s="32"/>
      <c r="C21" s="32"/>
      <c r="D21" s="35"/>
    </row>
    <row r="22" spans="1:4" ht="39.950000000000003" customHeight="1" x14ac:dyDescent="0.4">
      <c r="A22" s="6">
        <v>19</v>
      </c>
      <c r="B22" s="7" t="s">
        <v>287</v>
      </c>
      <c r="C22" s="6" t="s">
        <v>288</v>
      </c>
      <c r="D22" s="6" t="s">
        <v>289</v>
      </c>
    </row>
  </sheetData>
  <mergeCells count="2">
    <mergeCell ref="A21:D21"/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9C051-C7C3-40A2-B065-8EE7D930D1C1}">
  <sheetPr>
    <pageSetUpPr fitToPage="1"/>
  </sheetPr>
  <dimension ref="A1:D59"/>
  <sheetViews>
    <sheetView topLeftCell="A49" workbookViewId="0">
      <selection sqref="A1:D59"/>
    </sheetView>
  </sheetViews>
  <sheetFormatPr defaultRowHeight="18.75" x14ac:dyDescent="0.4"/>
  <cols>
    <col min="1" max="1" width="4.625" style="1" customWidth="1"/>
    <col min="2" max="2" width="30.625" style="1" customWidth="1"/>
    <col min="3" max="3" width="25.625" style="3" customWidth="1"/>
    <col min="4" max="4" width="20.625" style="1" customWidth="1"/>
    <col min="5" max="16384" width="9" style="1"/>
  </cols>
  <sheetData>
    <row r="1" spans="1:4" ht="20.100000000000001" customHeight="1" x14ac:dyDescent="0.4">
      <c r="A1" s="33" t="s">
        <v>605</v>
      </c>
      <c r="B1" s="33"/>
      <c r="C1" s="26"/>
      <c r="D1" s="5"/>
    </row>
    <row r="2" spans="1:4" ht="20.100000000000001" customHeight="1" x14ac:dyDescent="0.4">
      <c r="A2" s="6"/>
      <c r="B2" s="6" t="s">
        <v>0</v>
      </c>
      <c r="C2" s="6" t="s">
        <v>2</v>
      </c>
      <c r="D2" s="6" t="s">
        <v>1</v>
      </c>
    </row>
    <row r="3" spans="1:4" ht="39.950000000000003" customHeight="1" x14ac:dyDescent="0.4">
      <c r="A3" s="6">
        <v>1</v>
      </c>
      <c r="B3" s="7" t="s">
        <v>81</v>
      </c>
      <c r="C3" s="6" t="s">
        <v>87</v>
      </c>
      <c r="D3" s="6" t="s">
        <v>88</v>
      </c>
    </row>
    <row r="4" spans="1:4" ht="39.950000000000003" customHeight="1" x14ac:dyDescent="0.4">
      <c r="A4" s="6">
        <v>2</v>
      </c>
      <c r="B4" s="7" t="s">
        <v>82</v>
      </c>
      <c r="C4" s="6" t="s">
        <v>87</v>
      </c>
      <c r="D4" s="6" t="s">
        <v>88</v>
      </c>
    </row>
    <row r="5" spans="1:4" ht="39.950000000000003" customHeight="1" x14ac:dyDescent="0.4">
      <c r="A5" s="6">
        <v>3</v>
      </c>
      <c r="B5" s="7" t="s">
        <v>83</v>
      </c>
      <c r="C5" s="6" t="s">
        <v>87</v>
      </c>
      <c r="D5" s="6" t="s">
        <v>88</v>
      </c>
    </row>
    <row r="6" spans="1:4" ht="39.950000000000003" customHeight="1" x14ac:dyDescent="0.4">
      <c r="A6" s="6">
        <v>4</v>
      </c>
      <c r="B6" s="11" t="s">
        <v>84</v>
      </c>
      <c r="C6" s="6" t="s">
        <v>87</v>
      </c>
      <c r="D6" s="6" t="s">
        <v>88</v>
      </c>
    </row>
    <row r="7" spans="1:4" ht="39.950000000000003" customHeight="1" x14ac:dyDescent="0.4">
      <c r="A7" s="6">
        <v>5</v>
      </c>
      <c r="B7" s="7" t="s">
        <v>85</v>
      </c>
      <c r="C7" s="6" t="s">
        <v>87</v>
      </c>
      <c r="D7" s="6" t="s">
        <v>88</v>
      </c>
    </row>
    <row r="8" spans="1:4" ht="39.950000000000003" customHeight="1" x14ac:dyDescent="0.4">
      <c r="A8" s="6">
        <v>6</v>
      </c>
      <c r="B8" s="7" t="s">
        <v>86</v>
      </c>
      <c r="C8" s="6" t="s">
        <v>87</v>
      </c>
      <c r="D8" s="6" t="s">
        <v>88</v>
      </c>
    </row>
    <row r="9" spans="1:4" ht="39.950000000000003" customHeight="1" x14ac:dyDescent="0.4">
      <c r="A9" s="6">
        <v>7</v>
      </c>
      <c r="B9" s="7" t="s">
        <v>691</v>
      </c>
      <c r="C9" s="6" t="s">
        <v>45</v>
      </c>
      <c r="D9" s="6" t="s">
        <v>46</v>
      </c>
    </row>
    <row r="10" spans="1:4" ht="39.950000000000003" customHeight="1" x14ac:dyDescent="0.4">
      <c r="A10" s="6">
        <v>8</v>
      </c>
      <c r="B10" s="7" t="s">
        <v>692</v>
      </c>
      <c r="C10" s="6" t="s">
        <v>45</v>
      </c>
      <c r="D10" s="6" t="s">
        <v>46</v>
      </c>
    </row>
    <row r="11" spans="1:4" ht="39.950000000000003" customHeight="1" x14ac:dyDescent="0.4">
      <c r="A11" s="6">
        <v>9</v>
      </c>
      <c r="B11" s="7" t="s">
        <v>693</v>
      </c>
      <c r="C11" s="6" t="s">
        <v>45</v>
      </c>
      <c r="D11" s="6" t="s">
        <v>46</v>
      </c>
    </row>
    <row r="12" spans="1:4" ht="39.950000000000003" customHeight="1" x14ac:dyDescent="0.4">
      <c r="A12" s="6">
        <v>10</v>
      </c>
      <c r="B12" s="7" t="s">
        <v>694</v>
      </c>
      <c r="C12" s="6" t="s">
        <v>45</v>
      </c>
      <c r="D12" s="6" t="s">
        <v>46</v>
      </c>
    </row>
    <row r="13" spans="1:4" ht="39.950000000000003" customHeight="1" x14ac:dyDescent="0.4">
      <c r="A13" s="6">
        <v>11</v>
      </c>
      <c r="B13" s="7" t="s">
        <v>695</v>
      </c>
      <c r="C13" s="6" t="s">
        <v>45</v>
      </c>
      <c r="D13" s="6" t="s">
        <v>46</v>
      </c>
    </row>
    <row r="14" spans="1:4" ht="39.950000000000003" customHeight="1" x14ac:dyDescent="0.4">
      <c r="A14" s="6">
        <v>12</v>
      </c>
      <c r="B14" s="7" t="s">
        <v>696</v>
      </c>
      <c r="C14" s="6" t="s">
        <v>45</v>
      </c>
      <c r="D14" s="6" t="s">
        <v>46</v>
      </c>
    </row>
    <row r="15" spans="1:4" ht="39.950000000000003" customHeight="1" x14ac:dyDescent="0.4">
      <c r="A15" s="6">
        <v>13</v>
      </c>
      <c r="B15" s="7" t="s">
        <v>697</v>
      </c>
      <c r="C15" s="6" t="s">
        <v>45</v>
      </c>
      <c r="D15" s="6" t="s">
        <v>46</v>
      </c>
    </row>
    <row r="16" spans="1:4" ht="39.950000000000003" customHeight="1" x14ac:dyDescent="0.4">
      <c r="A16" s="6">
        <v>14</v>
      </c>
      <c r="B16" s="7" t="s">
        <v>698</v>
      </c>
      <c r="C16" s="6" t="s">
        <v>45</v>
      </c>
      <c r="D16" s="6" t="s">
        <v>46</v>
      </c>
    </row>
    <row r="17" spans="1:4" ht="39.950000000000003" customHeight="1" x14ac:dyDescent="0.4">
      <c r="A17" s="6">
        <v>15</v>
      </c>
      <c r="B17" s="7" t="s">
        <v>699</v>
      </c>
      <c r="C17" s="6" t="s">
        <v>45</v>
      </c>
      <c r="D17" s="6" t="s">
        <v>46</v>
      </c>
    </row>
    <row r="18" spans="1:4" ht="39.950000000000003" customHeight="1" x14ac:dyDescent="0.4">
      <c r="A18" s="6">
        <v>16</v>
      </c>
      <c r="B18" s="7" t="s">
        <v>700</v>
      </c>
      <c r="C18" s="6" t="s">
        <v>45</v>
      </c>
      <c r="D18" s="6" t="s">
        <v>46</v>
      </c>
    </row>
    <row r="19" spans="1:4" ht="39.950000000000003" customHeight="1" x14ac:dyDescent="0.4">
      <c r="A19" s="6">
        <v>17</v>
      </c>
      <c r="B19" s="7" t="s">
        <v>47</v>
      </c>
      <c r="C19" s="6" t="s">
        <v>51</v>
      </c>
      <c r="D19" s="6" t="s">
        <v>52</v>
      </c>
    </row>
    <row r="20" spans="1:4" ht="39.950000000000003" customHeight="1" x14ac:dyDescent="0.4">
      <c r="A20" s="6">
        <v>18</v>
      </c>
      <c r="B20" s="7" t="s">
        <v>48</v>
      </c>
      <c r="C20" s="6" t="s">
        <v>51</v>
      </c>
      <c r="D20" s="6" t="s">
        <v>52</v>
      </c>
    </row>
    <row r="21" spans="1:4" ht="39.950000000000003" customHeight="1" x14ac:dyDescent="0.4">
      <c r="A21" s="6">
        <v>19</v>
      </c>
      <c r="B21" s="7" t="s">
        <v>49</v>
      </c>
      <c r="C21" s="6" t="s">
        <v>51</v>
      </c>
      <c r="D21" s="6" t="s">
        <v>52</v>
      </c>
    </row>
    <row r="22" spans="1:4" ht="39.950000000000003" customHeight="1" x14ac:dyDescent="0.4">
      <c r="A22" s="6">
        <v>20</v>
      </c>
      <c r="B22" s="7" t="s">
        <v>50</v>
      </c>
      <c r="C22" s="6" t="s">
        <v>51</v>
      </c>
      <c r="D22" s="6" t="s">
        <v>52</v>
      </c>
    </row>
    <row r="23" spans="1:4" ht="39.950000000000003" customHeight="1" x14ac:dyDescent="0.4">
      <c r="A23" s="6">
        <v>21</v>
      </c>
      <c r="B23" s="7" t="s">
        <v>53</v>
      </c>
      <c r="C23" s="6" t="s">
        <v>51</v>
      </c>
      <c r="D23" s="6" t="s">
        <v>52</v>
      </c>
    </row>
    <row r="24" spans="1:4" ht="39.950000000000003" customHeight="1" x14ac:dyDescent="0.4">
      <c r="A24" s="6">
        <v>22</v>
      </c>
      <c r="B24" s="7" t="s">
        <v>54</v>
      </c>
      <c r="C24" s="7" t="s">
        <v>59</v>
      </c>
      <c r="D24" s="6" t="s">
        <v>60</v>
      </c>
    </row>
    <row r="25" spans="1:4" ht="39.950000000000003" customHeight="1" x14ac:dyDescent="0.4">
      <c r="A25" s="6">
        <v>23</v>
      </c>
      <c r="B25" s="7" t="s">
        <v>55</v>
      </c>
      <c r="C25" s="7" t="s">
        <v>59</v>
      </c>
      <c r="D25" s="6" t="s">
        <v>60</v>
      </c>
    </row>
    <row r="26" spans="1:4" ht="39.950000000000003" customHeight="1" x14ac:dyDescent="0.4">
      <c r="A26" s="6">
        <v>24</v>
      </c>
      <c r="B26" s="7" t="s">
        <v>56</v>
      </c>
      <c r="C26" s="7" t="s">
        <v>59</v>
      </c>
      <c r="D26" s="6" t="s">
        <v>60</v>
      </c>
    </row>
    <row r="27" spans="1:4" ht="39.950000000000003" customHeight="1" x14ac:dyDescent="0.4">
      <c r="A27" s="6">
        <v>25</v>
      </c>
      <c r="B27" s="7" t="s">
        <v>57</v>
      </c>
      <c r="C27" s="7" t="s">
        <v>59</v>
      </c>
      <c r="D27" s="6" t="s">
        <v>60</v>
      </c>
    </row>
    <row r="28" spans="1:4" ht="39.950000000000003" customHeight="1" x14ac:dyDescent="0.4">
      <c r="A28" s="6">
        <v>26</v>
      </c>
      <c r="B28" s="7" t="s">
        <v>58</v>
      </c>
      <c r="C28" s="7" t="s">
        <v>59</v>
      </c>
      <c r="D28" s="6" t="s">
        <v>60</v>
      </c>
    </row>
    <row r="29" spans="1:4" ht="39.950000000000003" customHeight="1" x14ac:dyDescent="0.4">
      <c r="A29" s="6">
        <v>27</v>
      </c>
      <c r="B29" s="7" t="s">
        <v>61</v>
      </c>
      <c r="C29" s="12" t="s">
        <v>62</v>
      </c>
      <c r="D29" s="6" t="s">
        <v>63</v>
      </c>
    </row>
    <row r="30" spans="1:4" ht="39.950000000000003" customHeight="1" x14ac:dyDescent="0.4">
      <c r="A30" s="6">
        <v>28</v>
      </c>
      <c r="B30" s="8" t="s">
        <v>64</v>
      </c>
      <c r="C30" s="7" t="s">
        <v>65</v>
      </c>
      <c r="D30" s="6" t="s">
        <v>46</v>
      </c>
    </row>
    <row r="31" spans="1:4" ht="39.950000000000003" customHeight="1" x14ac:dyDescent="0.4">
      <c r="A31" s="6">
        <v>29</v>
      </c>
      <c r="B31" s="7" t="s">
        <v>66</v>
      </c>
      <c r="C31" s="6" t="s">
        <v>67</v>
      </c>
      <c r="D31" s="6" t="s">
        <v>68</v>
      </c>
    </row>
    <row r="32" spans="1:4" ht="39.950000000000003" customHeight="1" x14ac:dyDescent="0.4">
      <c r="A32" s="6">
        <v>30</v>
      </c>
      <c r="B32" s="7" t="s">
        <v>69</v>
      </c>
      <c r="C32" s="6" t="s">
        <v>76</v>
      </c>
      <c r="D32" s="6" t="s">
        <v>77</v>
      </c>
    </row>
    <row r="33" spans="1:4" ht="39.950000000000003" customHeight="1" x14ac:dyDescent="0.4">
      <c r="A33" s="6">
        <v>31</v>
      </c>
      <c r="B33" s="7" t="s">
        <v>70</v>
      </c>
      <c r="C33" s="6" t="s">
        <v>76</v>
      </c>
      <c r="D33" s="6" t="s">
        <v>77</v>
      </c>
    </row>
    <row r="34" spans="1:4" ht="39.950000000000003" customHeight="1" x14ac:dyDescent="0.4">
      <c r="A34" s="6">
        <v>32</v>
      </c>
      <c r="B34" s="7" t="s">
        <v>71</v>
      </c>
      <c r="C34" s="6" t="s">
        <v>76</v>
      </c>
      <c r="D34" s="6" t="s">
        <v>77</v>
      </c>
    </row>
    <row r="35" spans="1:4" ht="39.950000000000003" customHeight="1" x14ac:dyDescent="0.4">
      <c r="A35" s="6">
        <v>33</v>
      </c>
      <c r="B35" s="7" t="s">
        <v>72</v>
      </c>
      <c r="C35" s="6" t="s">
        <v>76</v>
      </c>
      <c r="D35" s="6" t="s">
        <v>77</v>
      </c>
    </row>
    <row r="36" spans="1:4" ht="39.950000000000003" customHeight="1" x14ac:dyDescent="0.4">
      <c r="A36" s="6">
        <v>34</v>
      </c>
      <c r="B36" s="7" t="s">
        <v>73</v>
      </c>
      <c r="C36" s="6" t="s">
        <v>76</v>
      </c>
      <c r="D36" s="6" t="s">
        <v>77</v>
      </c>
    </row>
    <row r="37" spans="1:4" ht="39.950000000000003" customHeight="1" x14ac:dyDescent="0.4">
      <c r="A37" s="6">
        <v>35</v>
      </c>
      <c r="B37" s="7" t="s">
        <v>74</v>
      </c>
      <c r="C37" s="6" t="s">
        <v>76</v>
      </c>
      <c r="D37" s="6" t="s">
        <v>77</v>
      </c>
    </row>
    <row r="38" spans="1:4" ht="39.950000000000003" customHeight="1" x14ac:dyDescent="0.4">
      <c r="A38" s="6">
        <v>36</v>
      </c>
      <c r="B38" s="7" t="s">
        <v>75</v>
      </c>
      <c r="C38" s="6" t="s">
        <v>76</v>
      </c>
      <c r="D38" s="6" t="s">
        <v>77</v>
      </c>
    </row>
    <row r="39" spans="1:4" ht="39.950000000000003" customHeight="1" x14ac:dyDescent="0.4">
      <c r="A39" s="6">
        <v>37</v>
      </c>
      <c r="B39" s="7" t="s">
        <v>701</v>
      </c>
      <c r="C39" s="6"/>
      <c r="D39" s="6" t="s">
        <v>89</v>
      </c>
    </row>
    <row r="40" spans="1:4" ht="39.950000000000003" customHeight="1" x14ac:dyDescent="0.4">
      <c r="A40" s="6">
        <v>38</v>
      </c>
      <c r="B40" s="7" t="s">
        <v>702</v>
      </c>
      <c r="C40" s="6"/>
      <c r="D40" s="6" t="s">
        <v>89</v>
      </c>
    </row>
    <row r="41" spans="1:4" ht="39.950000000000003" customHeight="1" x14ac:dyDescent="0.4">
      <c r="A41" s="6">
        <v>39</v>
      </c>
      <c r="B41" s="7" t="s">
        <v>703</v>
      </c>
      <c r="C41" s="6"/>
      <c r="D41" s="6" t="s">
        <v>89</v>
      </c>
    </row>
    <row r="42" spans="1:4" ht="39.950000000000003" customHeight="1" x14ac:dyDescent="0.4">
      <c r="A42" s="6">
        <v>40</v>
      </c>
      <c r="B42" s="7" t="s">
        <v>704</v>
      </c>
      <c r="C42" s="6"/>
      <c r="D42" s="6" t="s">
        <v>89</v>
      </c>
    </row>
    <row r="43" spans="1:4" ht="39.950000000000003" customHeight="1" x14ac:dyDescent="0.4">
      <c r="A43" s="6">
        <v>41</v>
      </c>
      <c r="B43" s="7" t="s">
        <v>705</v>
      </c>
      <c r="C43" s="6"/>
      <c r="D43" s="6" t="s">
        <v>89</v>
      </c>
    </row>
    <row r="44" spans="1:4" ht="39.950000000000003" customHeight="1" x14ac:dyDescent="0.4">
      <c r="A44" s="6">
        <v>42</v>
      </c>
      <c r="B44" s="7" t="s">
        <v>706</v>
      </c>
      <c r="C44" s="6"/>
      <c r="D44" s="6" t="s">
        <v>89</v>
      </c>
    </row>
    <row r="45" spans="1:4" ht="39.950000000000003" customHeight="1" x14ac:dyDescent="0.4">
      <c r="A45" s="6">
        <v>43</v>
      </c>
      <c r="B45" s="7" t="s">
        <v>707</v>
      </c>
      <c r="C45" s="6"/>
      <c r="D45" s="6" t="s">
        <v>89</v>
      </c>
    </row>
    <row r="46" spans="1:4" ht="39.950000000000003" customHeight="1" x14ac:dyDescent="0.4">
      <c r="A46" s="6">
        <v>44</v>
      </c>
      <c r="B46" s="7" t="s">
        <v>708</v>
      </c>
      <c r="C46" s="6"/>
      <c r="D46" s="6" t="s">
        <v>89</v>
      </c>
    </row>
    <row r="47" spans="1:4" ht="39.950000000000003" customHeight="1" x14ac:dyDescent="0.4">
      <c r="A47" s="6">
        <v>45</v>
      </c>
      <c r="B47" s="7" t="s">
        <v>709</v>
      </c>
      <c r="C47" s="6"/>
      <c r="D47" s="6" t="s">
        <v>89</v>
      </c>
    </row>
    <row r="48" spans="1:4" ht="39.950000000000003" customHeight="1" x14ac:dyDescent="0.4">
      <c r="A48" s="6">
        <v>46</v>
      </c>
      <c r="B48" s="7" t="s">
        <v>710</v>
      </c>
      <c r="C48" s="12"/>
      <c r="D48" s="6" t="s">
        <v>89</v>
      </c>
    </row>
    <row r="49" spans="1:4" ht="39.950000000000003" customHeight="1" x14ac:dyDescent="0.4">
      <c r="A49" s="6">
        <v>47</v>
      </c>
      <c r="B49" s="7" t="s">
        <v>711</v>
      </c>
      <c r="C49" s="12"/>
      <c r="D49" s="6" t="s">
        <v>89</v>
      </c>
    </row>
    <row r="50" spans="1:4" ht="39.950000000000003" customHeight="1" x14ac:dyDescent="0.4">
      <c r="A50" s="6">
        <v>48</v>
      </c>
      <c r="B50" s="7" t="s">
        <v>712</v>
      </c>
      <c r="C50" s="12"/>
      <c r="D50" s="6" t="s">
        <v>89</v>
      </c>
    </row>
    <row r="51" spans="1:4" ht="39.950000000000003" customHeight="1" x14ac:dyDescent="0.4">
      <c r="A51" s="6">
        <v>49</v>
      </c>
      <c r="B51" s="7" t="s">
        <v>713</v>
      </c>
      <c r="C51" s="6" t="s">
        <v>90</v>
      </c>
      <c r="D51" s="6" t="s">
        <v>91</v>
      </c>
    </row>
    <row r="52" spans="1:4" ht="39.950000000000003" customHeight="1" x14ac:dyDescent="0.4">
      <c r="A52" s="6">
        <v>50</v>
      </c>
      <c r="B52" s="7" t="s">
        <v>714</v>
      </c>
      <c r="C52" s="6" t="s">
        <v>90</v>
      </c>
      <c r="D52" s="6" t="s">
        <v>91</v>
      </c>
    </row>
    <row r="53" spans="1:4" ht="39.950000000000003" customHeight="1" x14ac:dyDescent="0.4">
      <c r="A53" s="6">
        <v>51</v>
      </c>
      <c r="B53" s="7" t="s">
        <v>715</v>
      </c>
      <c r="C53" s="6" t="s">
        <v>90</v>
      </c>
      <c r="D53" s="6" t="s">
        <v>91</v>
      </c>
    </row>
    <row r="54" spans="1:4" ht="39.950000000000003" customHeight="1" x14ac:dyDescent="0.4">
      <c r="A54" s="6">
        <v>52</v>
      </c>
      <c r="B54" s="7" t="s">
        <v>716</v>
      </c>
      <c r="C54" s="6" t="s">
        <v>90</v>
      </c>
      <c r="D54" s="6" t="s">
        <v>91</v>
      </c>
    </row>
    <row r="55" spans="1:4" s="2" customFormat="1" ht="39.950000000000003" customHeight="1" x14ac:dyDescent="0.4">
      <c r="A55" s="6">
        <v>53</v>
      </c>
      <c r="B55" s="7" t="s">
        <v>717</v>
      </c>
      <c r="C55" s="6"/>
      <c r="D55" s="6" t="s">
        <v>373</v>
      </c>
    </row>
    <row r="56" spans="1:4" ht="20.100000000000001" customHeight="1" x14ac:dyDescent="0.4">
      <c r="A56" s="29" t="s">
        <v>334</v>
      </c>
      <c r="B56" s="29"/>
      <c r="C56" s="29"/>
      <c r="D56" s="29"/>
    </row>
    <row r="57" spans="1:4" ht="39.950000000000003" customHeight="1" x14ac:dyDescent="0.4">
      <c r="A57" s="6">
        <v>54</v>
      </c>
      <c r="B57" s="7" t="s">
        <v>718</v>
      </c>
      <c r="C57" s="6" t="s">
        <v>78</v>
      </c>
      <c r="D57" s="6" t="s">
        <v>79</v>
      </c>
    </row>
    <row r="58" spans="1:4" ht="39.950000000000003" customHeight="1" x14ac:dyDescent="0.4">
      <c r="A58" s="6">
        <v>55</v>
      </c>
      <c r="B58" s="7" t="s">
        <v>719</v>
      </c>
      <c r="C58" s="6" t="s">
        <v>78</v>
      </c>
      <c r="D58" s="6" t="s">
        <v>79</v>
      </c>
    </row>
    <row r="59" spans="1:4" ht="39.950000000000003" customHeight="1" x14ac:dyDescent="0.4">
      <c r="A59" s="6">
        <v>56</v>
      </c>
      <c r="B59" s="7" t="s">
        <v>720</v>
      </c>
      <c r="C59" s="6" t="s">
        <v>78</v>
      </c>
      <c r="D59" s="6" t="s">
        <v>79</v>
      </c>
    </row>
  </sheetData>
  <mergeCells count="2">
    <mergeCell ref="A1:B1"/>
    <mergeCell ref="A56:D56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5EECF-8BA7-4113-9F42-FD99D1936A61}">
  <sheetPr>
    <pageSetUpPr fitToPage="1"/>
  </sheetPr>
  <dimension ref="A1:D63"/>
  <sheetViews>
    <sheetView topLeftCell="A43" workbookViewId="0">
      <selection activeCell="A54" sqref="A54:D54"/>
    </sheetView>
  </sheetViews>
  <sheetFormatPr defaultRowHeight="18.75" x14ac:dyDescent="0.4"/>
  <cols>
    <col min="1" max="1" width="4.625" style="1" customWidth="1"/>
    <col min="2" max="2" width="30.625" style="1" customWidth="1"/>
    <col min="3" max="3" width="25.625" style="1" customWidth="1"/>
    <col min="4" max="4" width="20.625" style="1" customWidth="1"/>
    <col min="5" max="16384" width="9" style="1"/>
  </cols>
  <sheetData>
    <row r="1" spans="1:4" ht="20.100000000000001" customHeight="1" x14ac:dyDescent="0.4">
      <c r="A1" s="33" t="s">
        <v>603</v>
      </c>
      <c r="B1" s="33"/>
      <c r="C1" s="5"/>
      <c r="D1" s="5"/>
    </row>
    <row r="2" spans="1:4" ht="20.100000000000001" customHeight="1" x14ac:dyDescent="0.4">
      <c r="A2" s="6"/>
      <c r="B2" s="6" t="s">
        <v>0</v>
      </c>
      <c r="C2" s="6" t="s">
        <v>1</v>
      </c>
      <c r="D2" s="6" t="s">
        <v>2</v>
      </c>
    </row>
    <row r="3" spans="1:4" s="3" customFormat="1" ht="20.100000000000001" customHeight="1" x14ac:dyDescent="0.4">
      <c r="A3" s="34" t="s">
        <v>604</v>
      </c>
      <c r="B3" s="32"/>
      <c r="C3" s="32"/>
      <c r="D3" s="35"/>
    </row>
    <row r="4" spans="1:4" ht="39.950000000000003" customHeight="1" x14ac:dyDescent="0.4">
      <c r="A4" s="6">
        <v>1</v>
      </c>
      <c r="B4" s="8" t="s">
        <v>120</v>
      </c>
      <c r="C4" s="6" t="s">
        <v>122</v>
      </c>
      <c r="D4" s="6" t="s">
        <v>121</v>
      </c>
    </row>
    <row r="5" spans="1:4" ht="39.950000000000003" customHeight="1" x14ac:dyDescent="0.4">
      <c r="A5" s="6">
        <v>2</v>
      </c>
      <c r="B5" s="8" t="s">
        <v>123</v>
      </c>
      <c r="C5" s="6" t="s">
        <v>125</v>
      </c>
      <c r="D5" s="6" t="s">
        <v>124</v>
      </c>
    </row>
    <row r="6" spans="1:4" ht="39.950000000000003" customHeight="1" x14ac:dyDescent="0.4">
      <c r="A6" s="6">
        <v>3</v>
      </c>
      <c r="B6" s="8" t="s">
        <v>126</v>
      </c>
      <c r="C6" s="6" t="s">
        <v>134</v>
      </c>
      <c r="D6" s="6" t="s">
        <v>133</v>
      </c>
    </row>
    <row r="7" spans="1:4" ht="39.950000000000003" customHeight="1" x14ac:dyDescent="0.4">
      <c r="A7" s="6">
        <v>4</v>
      </c>
      <c r="B7" s="8" t="s">
        <v>127</v>
      </c>
      <c r="C7" s="6" t="s">
        <v>134</v>
      </c>
      <c r="D7" s="6" t="s">
        <v>133</v>
      </c>
    </row>
    <row r="8" spans="1:4" ht="39.950000000000003" customHeight="1" x14ac:dyDescent="0.4">
      <c r="A8" s="6">
        <v>5</v>
      </c>
      <c r="B8" s="8" t="s">
        <v>128</v>
      </c>
      <c r="C8" s="6" t="s">
        <v>134</v>
      </c>
      <c r="D8" s="6" t="s">
        <v>133</v>
      </c>
    </row>
    <row r="9" spans="1:4" ht="39.950000000000003" customHeight="1" x14ac:dyDescent="0.4">
      <c r="A9" s="6">
        <v>6</v>
      </c>
      <c r="B9" s="8" t="s">
        <v>129</v>
      </c>
      <c r="C9" s="6" t="s">
        <v>134</v>
      </c>
      <c r="D9" s="6" t="s">
        <v>133</v>
      </c>
    </row>
    <row r="10" spans="1:4" ht="39.950000000000003" customHeight="1" x14ac:dyDescent="0.4">
      <c r="A10" s="6">
        <v>7</v>
      </c>
      <c r="B10" s="8" t="s">
        <v>130</v>
      </c>
      <c r="C10" s="6" t="s">
        <v>134</v>
      </c>
      <c r="D10" s="6" t="s">
        <v>133</v>
      </c>
    </row>
    <row r="11" spans="1:4" ht="39.950000000000003" customHeight="1" x14ac:dyDescent="0.4">
      <c r="A11" s="6">
        <v>8</v>
      </c>
      <c r="B11" s="8" t="s">
        <v>131</v>
      </c>
      <c r="C11" s="6" t="s">
        <v>134</v>
      </c>
      <c r="D11" s="6" t="s">
        <v>133</v>
      </c>
    </row>
    <row r="12" spans="1:4" ht="39.950000000000003" customHeight="1" x14ac:dyDescent="0.4">
      <c r="A12" s="6">
        <v>9</v>
      </c>
      <c r="B12" s="7" t="s">
        <v>132</v>
      </c>
      <c r="C12" s="6" t="s">
        <v>134</v>
      </c>
      <c r="D12" s="6" t="s">
        <v>133</v>
      </c>
    </row>
    <row r="13" spans="1:4" ht="39.950000000000003" customHeight="1" x14ac:dyDescent="0.4">
      <c r="A13" s="6">
        <v>10</v>
      </c>
      <c r="B13" s="8" t="s">
        <v>148</v>
      </c>
      <c r="C13" s="6" t="s">
        <v>154</v>
      </c>
      <c r="D13" s="6" t="s">
        <v>153</v>
      </c>
    </row>
    <row r="14" spans="1:4" ht="39.950000000000003" customHeight="1" x14ac:dyDescent="0.4">
      <c r="A14" s="6">
        <v>11</v>
      </c>
      <c r="B14" s="8" t="s">
        <v>149</v>
      </c>
      <c r="C14" s="6" t="s">
        <v>154</v>
      </c>
      <c r="D14" s="6" t="s">
        <v>153</v>
      </c>
    </row>
    <row r="15" spans="1:4" ht="39.950000000000003" customHeight="1" x14ac:dyDescent="0.4">
      <c r="A15" s="6">
        <v>12</v>
      </c>
      <c r="B15" s="8" t="s">
        <v>150</v>
      </c>
      <c r="C15" s="6" t="s">
        <v>154</v>
      </c>
      <c r="D15" s="6" t="s">
        <v>153</v>
      </c>
    </row>
    <row r="16" spans="1:4" ht="39.950000000000003" customHeight="1" x14ac:dyDescent="0.4">
      <c r="A16" s="6">
        <v>13</v>
      </c>
      <c r="B16" s="8" t="s">
        <v>151</v>
      </c>
      <c r="C16" s="6" t="s">
        <v>154</v>
      </c>
      <c r="D16" s="6" t="s">
        <v>153</v>
      </c>
    </row>
    <row r="17" spans="1:4" ht="39.950000000000003" customHeight="1" x14ac:dyDescent="0.4">
      <c r="A17" s="6">
        <v>14</v>
      </c>
      <c r="B17" s="9" t="s">
        <v>152</v>
      </c>
      <c r="C17" s="6" t="s">
        <v>154</v>
      </c>
      <c r="D17" s="6" t="s">
        <v>153</v>
      </c>
    </row>
    <row r="18" spans="1:4" ht="39.950000000000003" customHeight="1" x14ac:dyDescent="0.4">
      <c r="A18" s="6">
        <v>15</v>
      </c>
      <c r="B18" s="8" t="s">
        <v>156</v>
      </c>
      <c r="C18" s="6" t="s">
        <v>158</v>
      </c>
      <c r="D18" s="6" t="s">
        <v>157</v>
      </c>
    </row>
    <row r="19" spans="1:4" ht="39.950000000000003" customHeight="1" x14ac:dyDescent="0.4">
      <c r="A19" s="6">
        <v>16</v>
      </c>
      <c r="B19" s="8" t="s">
        <v>159</v>
      </c>
      <c r="C19" s="6" t="s">
        <v>160</v>
      </c>
      <c r="D19" s="6"/>
    </row>
    <row r="20" spans="1:4" ht="39.950000000000003" customHeight="1" x14ac:dyDescent="0.4">
      <c r="A20" s="6">
        <v>17</v>
      </c>
      <c r="B20" s="8" t="s">
        <v>347</v>
      </c>
      <c r="C20" s="6" t="s">
        <v>349</v>
      </c>
      <c r="D20" s="6" t="s">
        <v>348</v>
      </c>
    </row>
    <row r="21" spans="1:4" ht="39.950000000000003" customHeight="1" x14ac:dyDescent="0.4">
      <c r="A21" s="6">
        <v>18</v>
      </c>
      <c r="B21" s="8" t="s">
        <v>368</v>
      </c>
      <c r="C21" s="6" t="s">
        <v>372</v>
      </c>
      <c r="D21" s="6" t="s">
        <v>359</v>
      </c>
    </row>
    <row r="22" spans="1:4" ht="39.950000000000003" customHeight="1" x14ac:dyDescent="0.4">
      <c r="A22" s="6">
        <v>19</v>
      </c>
      <c r="B22" s="8" t="s">
        <v>369</v>
      </c>
      <c r="C22" s="6" t="s">
        <v>372</v>
      </c>
      <c r="D22" s="6" t="s">
        <v>359</v>
      </c>
    </row>
    <row r="23" spans="1:4" ht="39.950000000000003" customHeight="1" x14ac:dyDescent="0.4">
      <c r="A23" s="6">
        <v>20</v>
      </c>
      <c r="B23" s="8" t="s">
        <v>370</v>
      </c>
      <c r="C23" s="6" t="s">
        <v>372</v>
      </c>
      <c r="D23" s="6" t="s">
        <v>359</v>
      </c>
    </row>
    <row r="24" spans="1:4" ht="39.950000000000003" customHeight="1" x14ac:dyDescent="0.4">
      <c r="A24" s="6">
        <v>21</v>
      </c>
      <c r="B24" s="8" t="s">
        <v>371</v>
      </c>
      <c r="C24" s="6" t="s">
        <v>372</v>
      </c>
      <c r="D24" s="6" t="s">
        <v>359</v>
      </c>
    </row>
    <row r="25" spans="1:4" ht="20.100000000000001" customHeight="1" x14ac:dyDescent="0.4">
      <c r="A25" s="34" t="s">
        <v>135</v>
      </c>
      <c r="B25" s="32"/>
      <c r="C25" s="32"/>
      <c r="D25" s="32"/>
    </row>
    <row r="26" spans="1:4" ht="39.950000000000003" customHeight="1" x14ac:dyDescent="0.4">
      <c r="A26" s="6">
        <v>22</v>
      </c>
      <c r="B26" s="7" t="s">
        <v>136</v>
      </c>
      <c r="C26" s="6" t="s">
        <v>141</v>
      </c>
      <c r="D26" s="6" t="s">
        <v>140</v>
      </c>
    </row>
    <row r="27" spans="1:4" ht="39.950000000000003" customHeight="1" x14ac:dyDescent="0.4">
      <c r="A27" s="6">
        <v>23</v>
      </c>
      <c r="B27" s="7" t="s">
        <v>137</v>
      </c>
      <c r="C27" s="6" t="s">
        <v>141</v>
      </c>
      <c r="D27" s="6" t="s">
        <v>140</v>
      </c>
    </row>
    <row r="28" spans="1:4" ht="39.950000000000003" customHeight="1" x14ac:dyDescent="0.4">
      <c r="A28" s="6">
        <v>24</v>
      </c>
      <c r="B28" s="7" t="s">
        <v>138</v>
      </c>
      <c r="C28" s="6" t="s">
        <v>141</v>
      </c>
      <c r="D28" s="6" t="s">
        <v>140</v>
      </c>
    </row>
    <row r="29" spans="1:4" ht="39.950000000000003" customHeight="1" x14ac:dyDescent="0.4">
      <c r="A29" s="6">
        <v>25</v>
      </c>
      <c r="B29" s="7" t="s">
        <v>139</v>
      </c>
      <c r="C29" s="6" t="s">
        <v>141</v>
      </c>
      <c r="D29" s="6" t="s">
        <v>140</v>
      </c>
    </row>
    <row r="30" spans="1:4" ht="39.950000000000003" customHeight="1" x14ac:dyDescent="0.4">
      <c r="A30" s="6">
        <v>26</v>
      </c>
      <c r="B30" s="8" t="s">
        <v>142</v>
      </c>
      <c r="C30" s="6" t="s">
        <v>144</v>
      </c>
      <c r="D30" s="6" t="s">
        <v>143</v>
      </c>
    </row>
    <row r="31" spans="1:4" ht="39.950000000000003" customHeight="1" x14ac:dyDescent="0.4">
      <c r="A31" s="6">
        <v>27</v>
      </c>
      <c r="B31" s="8" t="s">
        <v>155</v>
      </c>
      <c r="C31" s="6" t="s">
        <v>147</v>
      </c>
      <c r="D31" s="6" t="s">
        <v>146</v>
      </c>
    </row>
    <row r="32" spans="1:4" ht="39.950000000000003" customHeight="1" x14ac:dyDescent="0.4">
      <c r="A32" s="6">
        <v>28</v>
      </c>
      <c r="B32" s="7" t="s">
        <v>164</v>
      </c>
      <c r="C32" s="6" t="s">
        <v>169</v>
      </c>
      <c r="D32" s="6" t="s">
        <v>168</v>
      </c>
    </row>
    <row r="33" spans="1:4" ht="39.950000000000003" customHeight="1" x14ac:dyDescent="0.4">
      <c r="A33" s="6">
        <v>29</v>
      </c>
      <c r="B33" s="7" t="s">
        <v>165</v>
      </c>
      <c r="C33" s="6" t="s">
        <v>169</v>
      </c>
      <c r="D33" s="6" t="s">
        <v>168</v>
      </c>
    </row>
    <row r="34" spans="1:4" ht="39.950000000000003" customHeight="1" x14ac:dyDescent="0.4">
      <c r="A34" s="6">
        <v>30</v>
      </c>
      <c r="B34" s="7" t="s">
        <v>166</v>
      </c>
      <c r="C34" s="6" t="s">
        <v>169</v>
      </c>
      <c r="D34" s="6" t="s">
        <v>168</v>
      </c>
    </row>
    <row r="35" spans="1:4" ht="39.950000000000003" customHeight="1" x14ac:dyDescent="0.4">
      <c r="A35" s="6">
        <v>31</v>
      </c>
      <c r="B35" s="7" t="s">
        <v>167</v>
      </c>
      <c r="C35" s="6" t="s">
        <v>169</v>
      </c>
      <c r="D35" s="6" t="s">
        <v>168</v>
      </c>
    </row>
    <row r="36" spans="1:4" ht="39.950000000000003" customHeight="1" x14ac:dyDescent="0.4">
      <c r="A36" s="6">
        <v>32</v>
      </c>
      <c r="B36" s="7" t="s">
        <v>300</v>
      </c>
      <c r="C36" s="6" t="s">
        <v>302</v>
      </c>
      <c r="D36" s="6" t="s">
        <v>301</v>
      </c>
    </row>
    <row r="37" spans="1:4" ht="39.950000000000003" customHeight="1" x14ac:dyDescent="0.4">
      <c r="A37" s="6">
        <v>33</v>
      </c>
      <c r="B37" s="7" t="s">
        <v>303</v>
      </c>
      <c r="C37" s="6" t="s">
        <v>305</v>
      </c>
      <c r="D37" s="6" t="s">
        <v>304</v>
      </c>
    </row>
    <row r="38" spans="1:4" ht="39.950000000000003" customHeight="1" x14ac:dyDescent="0.4">
      <c r="A38" s="6">
        <v>34</v>
      </c>
      <c r="B38" s="8" t="s">
        <v>306</v>
      </c>
      <c r="C38" s="6" t="s">
        <v>302</v>
      </c>
      <c r="D38" s="6"/>
    </row>
    <row r="39" spans="1:4" ht="39.950000000000003" customHeight="1" x14ac:dyDescent="0.4">
      <c r="A39" s="6">
        <v>35</v>
      </c>
      <c r="B39" s="8" t="s">
        <v>307</v>
      </c>
      <c r="C39" s="6" t="s">
        <v>309</v>
      </c>
      <c r="D39" s="6" t="s">
        <v>308</v>
      </c>
    </row>
    <row r="40" spans="1:4" ht="39.950000000000003" customHeight="1" x14ac:dyDescent="0.4">
      <c r="A40" s="6">
        <v>36</v>
      </c>
      <c r="B40" s="7" t="s">
        <v>310</v>
      </c>
      <c r="C40" s="6" t="s">
        <v>312</v>
      </c>
      <c r="D40" s="6" t="s">
        <v>311</v>
      </c>
    </row>
    <row r="41" spans="1:4" ht="39.950000000000003" customHeight="1" x14ac:dyDescent="0.4">
      <c r="A41" s="6">
        <v>37</v>
      </c>
      <c r="B41" s="7" t="s">
        <v>316</v>
      </c>
      <c r="C41" s="6" t="s">
        <v>315</v>
      </c>
      <c r="D41" s="6" t="s">
        <v>314</v>
      </c>
    </row>
    <row r="42" spans="1:4" ht="39.950000000000003" customHeight="1" x14ac:dyDescent="0.4">
      <c r="A42" s="6">
        <v>38</v>
      </c>
      <c r="B42" s="7" t="s">
        <v>317</v>
      </c>
      <c r="C42" s="6" t="s">
        <v>319</v>
      </c>
      <c r="D42" s="6" t="s">
        <v>318</v>
      </c>
    </row>
    <row r="43" spans="1:4" ht="39.950000000000003" customHeight="1" x14ac:dyDescent="0.4">
      <c r="A43" s="6">
        <v>39</v>
      </c>
      <c r="B43" s="7" t="s">
        <v>322</v>
      </c>
      <c r="C43" s="6" t="s">
        <v>324</v>
      </c>
      <c r="D43" s="6" t="s">
        <v>323</v>
      </c>
    </row>
    <row r="44" spans="1:4" ht="39.950000000000003" customHeight="1" x14ac:dyDescent="0.4">
      <c r="A44" s="6">
        <v>40</v>
      </c>
      <c r="B44" s="7" t="s">
        <v>335</v>
      </c>
      <c r="C44" s="6" t="s">
        <v>341</v>
      </c>
      <c r="D44" s="6" t="s">
        <v>340</v>
      </c>
    </row>
    <row r="45" spans="1:4" ht="39.950000000000003" customHeight="1" x14ac:dyDescent="0.4">
      <c r="A45" s="6">
        <v>41</v>
      </c>
      <c r="B45" s="7" t="s">
        <v>336</v>
      </c>
      <c r="C45" s="6" t="s">
        <v>341</v>
      </c>
      <c r="D45" s="6" t="s">
        <v>340</v>
      </c>
    </row>
    <row r="46" spans="1:4" ht="39.950000000000003" customHeight="1" x14ac:dyDescent="0.4">
      <c r="A46" s="6">
        <v>42</v>
      </c>
      <c r="B46" s="7" t="s">
        <v>337</v>
      </c>
      <c r="C46" s="6" t="s">
        <v>341</v>
      </c>
      <c r="D46" s="6" t="s">
        <v>340</v>
      </c>
    </row>
    <row r="47" spans="1:4" ht="39.950000000000003" customHeight="1" x14ac:dyDescent="0.4">
      <c r="A47" s="6">
        <v>43</v>
      </c>
      <c r="B47" s="7" t="s">
        <v>338</v>
      </c>
      <c r="C47" s="6" t="s">
        <v>341</v>
      </c>
      <c r="D47" s="6" t="s">
        <v>340</v>
      </c>
    </row>
    <row r="48" spans="1:4" ht="39.950000000000003" customHeight="1" x14ac:dyDescent="0.4">
      <c r="A48" s="6">
        <v>44</v>
      </c>
      <c r="B48" s="7" t="s">
        <v>339</v>
      </c>
      <c r="C48" s="6" t="s">
        <v>341</v>
      </c>
      <c r="D48" s="6" t="s">
        <v>340</v>
      </c>
    </row>
    <row r="49" spans="1:4" ht="39.950000000000003" customHeight="1" x14ac:dyDescent="0.4">
      <c r="A49" s="6">
        <v>45</v>
      </c>
      <c r="B49" s="7" t="s">
        <v>344</v>
      </c>
      <c r="C49" s="6" t="s">
        <v>346</v>
      </c>
      <c r="D49" s="6" t="s">
        <v>345</v>
      </c>
    </row>
    <row r="50" spans="1:4" ht="39.950000000000003" customHeight="1" x14ac:dyDescent="0.4">
      <c r="A50" s="6">
        <v>46</v>
      </c>
      <c r="B50" s="7" t="s">
        <v>356</v>
      </c>
      <c r="C50" s="6" t="s">
        <v>358</v>
      </c>
      <c r="D50" s="6" t="s">
        <v>357</v>
      </c>
    </row>
    <row r="51" spans="1:4" ht="39.950000000000003" customHeight="1" x14ac:dyDescent="0.4">
      <c r="A51" s="6">
        <v>47</v>
      </c>
      <c r="B51" s="7" t="s">
        <v>721</v>
      </c>
      <c r="C51" s="6" t="s">
        <v>360</v>
      </c>
      <c r="D51" s="6" t="s">
        <v>359</v>
      </c>
    </row>
    <row r="52" spans="1:4" ht="39.950000000000003" customHeight="1" x14ac:dyDescent="0.4">
      <c r="A52" s="6">
        <v>48</v>
      </c>
      <c r="B52" s="7" t="s">
        <v>722</v>
      </c>
      <c r="C52" s="6" t="s">
        <v>360</v>
      </c>
      <c r="D52" s="6" t="s">
        <v>359</v>
      </c>
    </row>
    <row r="53" spans="1:4" ht="60" customHeight="1" x14ac:dyDescent="0.4">
      <c r="A53" s="6">
        <v>49</v>
      </c>
      <c r="B53" s="7" t="s">
        <v>361</v>
      </c>
      <c r="C53" s="6" t="s">
        <v>363</v>
      </c>
      <c r="D53" s="6" t="s">
        <v>362</v>
      </c>
    </row>
    <row r="54" spans="1:4" ht="20.100000000000001" customHeight="1" x14ac:dyDescent="0.4">
      <c r="A54" s="34" t="s">
        <v>364</v>
      </c>
      <c r="B54" s="32"/>
      <c r="C54" s="32"/>
      <c r="D54" s="35"/>
    </row>
    <row r="55" spans="1:4" ht="39.950000000000003" customHeight="1" x14ac:dyDescent="0.4">
      <c r="A55" s="6">
        <v>50</v>
      </c>
      <c r="B55" s="8" t="s">
        <v>145</v>
      </c>
      <c r="C55" s="6" t="s">
        <v>147</v>
      </c>
      <c r="D55" s="6" t="s">
        <v>146</v>
      </c>
    </row>
    <row r="56" spans="1:4" ht="39.950000000000003" customHeight="1" x14ac:dyDescent="0.4">
      <c r="A56" s="6">
        <v>51</v>
      </c>
      <c r="B56" s="7" t="s">
        <v>161</v>
      </c>
      <c r="C56" s="6" t="s">
        <v>163</v>
      </c>
      <c r="D56" s="6" t="s">
        <v>162</v>
      </c>
    </row>
    <row r="57" spans="1:4" ht="39.950000000000003" customHeight="1" x14ac:dyDescent="0.4">
      <c r="A57" s="6">
        <v>52</v>
      </c>
      <c r="B57" s="8" t="s">
        <v>313</v>
      </c>
      <c r="C57" s="6" t="s">
        <v>315</v>
      </c>
      <c r="D57" s="6" t="s">
        <v>314</v>
      </c>
    </row>
    <row r="58" spans="1:4" ht="39.950000000000003" customHeight="1" x14ac:dyDescent="0.4">
      <c r="A58" s="6">
        <v>53</v>
      </c>
      <c r="B58" s="7" t="s">
        <v>320</v>
      </c>
      <c r="C58" s="6" t="s">
        <v>324</v>
      </c>
      <c r="D58" s="6" t="s">
        <v>323</v>
      </c>
    </row>
    <row r="59" spans="1:4" ht="39.950000000000003" customHeight="1" x14ac:dyDescent="0.4">
      <c r="A59" s="6">
        <v>54</v>
      </c>
      <c r="B59" s="7" t="s">
        <v>321</v>
      </c>
      <c r="C59" s="6" t="s">
        <v>324</v>
      </c>
      <c r="D59" s="6" t="s">
        <v>323</v>
      </c>
    </row>
    <row r="60" spans="1:4" ht="60" customHeight="1" x14ac:dyDescent="0.4">
      <c r="A60" s="6">
        <v>55</v>
      </c>
      <c r="B60" s="7" t="s">
        <v>325</v>
      </c>
      <c r="C60" s="6" t="s">
        <v>299</v>
      </c>
      <c r="D60" s="6" t="s">
        <v>326</v>
      </c>
    </row>
    <row r="61" spans="1:4" ht="39.950000000000003" customHeight="1" x14ac:dyDescent="0.4">
      <c r="A61" s="6">
        <v>56</v>
      </c>
      <c r="B61" s="7" t="s">
        <v>327</v>
      </c>
      <c r="C61" s="6" t="s">
        <v>299</v>
      </c>
      <c r="D61" s="6" t="s">
        <v>328</v>
      </c>
    </row>
    <row r="62" spans="1:4" ht="39.950000000000003" customHeight="1" x14ac:dyDescent="0.4">
      <c r="A62" s="6">
        <v>57</v>
      </c>
      <c r="B62" s="7" t="s">
        <v>342</v>
      </c>
      <c r="C62" s="6" t="s">
        <v>343</v>
      </c>
      <c r="D62" s="6"/>
    </row>
    <row r="63" spans="1:4" ht="39.950000000000003" customHeight="1" x14ac:dyDescent="0.4">
      <c r="A63" s="6">
        <v>58</v>
      </c>
      <c r="B63" s="7" t="s">
        <v>365</v>
      </c>
      <c r="C63" s="6" t="s">
        <v>367</v>
      </c>
      <c r="D63" s="6" t="s">
        <v>366</v>
      </c>
    </row>
  </sheetData>
  <mergeCells count="4">
    <mergeCell ref="A1:B1"/>
    <mergeCell ref="A25:D25"/>
    <mergeCell ref="A54:D54"/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466F-694C-4327-83D1-2933B798BF40}">
  <sheetPr>
    <pageSetUpPr fitToPage="1"/>
  </sheetPr>
  <dimension ref="A1:D47"/>
  <sheetViews>
    <sheetView tabSelected="1" workbookViewId="0">
      <selection sqref="A1:D47"/>
    </sheetView>
  </sheetViews>
  <sheetFormatPr defaultRowHeight="18.75" x14ac:dyDescent="0.4"/>
  <cols>
    <col min="1" max="1" width="4.625" style="1" customWidth="1"/>
    <col min="2" max="2" width="30.625" style="1" customWidth="1"/>
    <col min="3" max="3" width="25.625" style="3" customWidth="1"/>
    <col min="4" max="4" width="20.625" style="1" customWidth="1"/>
    <col min="5" max="16384" width="9" style="1"/>
  </cols>
  <sheetData>
    <row r="1" spans="1:4" ht="20.100000000000001" customHeight="1" x14ac:dyDescent="0.4">
      <c r="A1" s="33" t="s">
        <v>602</v>
      </c>
      <c r="B1" s="33"/>
      <c r="C1" s="26"/>
      <c r="D1" s="5"/>
    </row>
    <row r="2" spans="1:4" ht="20.100000000000001" customHeight="1" x14ac:dyDescent="0.4">
      <c r="A2" s="6"/>
      <c r="B2" s="6" t="s">
        <v>0</v>
      </c>
      <c r="C2" s="6" t="s">
        <v>2</v>
      </c>
      <c r="D2" s="6" t="s">
        <v>1</v>
      </c>
    </row>
    <row r="3" spans="1:4" ht="39.950000000000003" customHeight="1" x14ac:dyDescent="0.4">
      <c r="A3" s="6">
        <v>1</v>
      </c>
      <c r="B3" s="11" t="s">
        <v>723</v>
      </c>
      <c r="C3" s="6" t="s">
        <v>282</v>
      </c>
      <c r="D3" s="6" t="s">
        <v>283</v>
      </c>
    </row>
    <row r="4" spans="1:4" ht="39.950000000000003" customHeight="1" x14ac:dyDescent="0.4">
      <c r="A4" s="6">
        <v>2</v>
      </c>
      <c r="B4" s="11" t="s">
        <v>724</v>
      </c>
      <c r="C4" s="6" t="s">
        <v>282</v>
      </c>
      <c r="D4" s="6" t="s">
        <v>283</v>
      </c>
    </row>
    <row r="5" spans="1:4" ht="39.950000000000003" customHeight="1" x14ac:dyDescent="0.4">
      <c r="A5" s="6">
        <v>3</v>
      </c>
      <c r="B5" s="11" t="s">
        <v>725</v>
      </c>
      <c r="C5" s="6" t="s">
        <v>282</v>
      </c>
      <c r="D5" s="6" t="s">
        <v>283</v>
      </c>
    </row>
    <row r="6" spans="1:4" ht="39.950000000000003" customHeight="1" x14ac:dyDescent="0.4">
      <c r="A6" s="6">
        <v>4</v>
      </c>
      <c r="B6" s="11" t="s">
        <v>726</v>
      </c>
      <c r="C6" s="6" t="s">
        <v>282</v>
      </c>
      <c r="D6" s="6" t="s">
        <v>283</v>
      </c>
    </row>
    <row r="7" spans="1:4" ht="39.950000000000003" customHeight="1" x14ac:dyDescent="0.4">
      <c r="A7" s="6">
        <v>5</v>
      </c>
      <c r="B7" s="11" t="s">
        <v>727</v>
      </c>
      <c r="C7" s="6" t="s">
        <v>282</v>
      </c>
      <c r="D7" s="6" t="s">
        <v>283</v>
      </c>
    </row>
    <row r="8" spans="1:4" ht="39.950000000000003" customHeight="1" x14ac:dyDescent="0.4">
      <c r="A8" s="6">
        <v>6</v>
      </c>
      <c r="B8" s="11" t="s">
        <v>728</v>
      </c>
      <c r="C8" s="6" t="s">
        <v>282</v>
      </c>
      <c r="D8" s="6" t="s">
        <v>283</v>
      </c>
    </row>
    <row r="9" spans="1:4" ht="39.950000000000003" customHeight="1" x14ac:dyDescent="0.4">
      <c r="A9" s="6">
        <v>7</v>
      </c>
      <c r="B9" s="11" t="s">
        <v>729</v>
      </c>
      <c r="C9" s="6" t="s">
        <v>282</v>
      </c>
      <c r="D9" s="6" t="s">
        <v>283</v>
      </c>
    </row>
    <row r="10" spans="1:4" ht="39.950000000000003" customHeight="1" x14ac:dyDescent="0.4">
      <c r="A10" s="6">
        <v>8</v>
      </c>
      <c r="B10" s="11" t="s">
        <v>730</v>
      </c>
      <c r="C10" s="6" t="s">
        <v>282</v>
      </c>
      <c r="D10" s="6" t="s">
        <v>283</v>
      </c>
    </row>
    <row r="11" spans="1:4" ht="39.950000000000003" customHeight="1" x14ac:dyDescent="0.4">
      <c r="A11" s="6">
        <v>9</v>
      </c>
      <c r="B11" s="11" t="s">
        <v>731</v>
      </c>
      <c r="C11" s="6" t="s">
        <v>282</v>
      </c>
      <c r="D11" s="6" t="s">
        <v>283</v>
      </c>
    </row>
    <row r="12" spans="1:4" ht="39.950000000000003" customHeight="1" x14ac:dyDescent="0.4">
      <c r="A12" s="6">
        <v>10</v>
      </c>
      <c r="B12" s="11" t="s">
        <v>279</v>
      </c>
      <c r="C12" s="6" t="s">
        <v>282</v>
      </c>
      <c r="D12" s="6" t="s">
        <v>283</v>
      </c>
    </row>
    <row r="13" spans="1:4" ht="39.950000000000003" customHeight="1" x14ac:dyDescent="0.4">
      <c r="A13" s="6">
        <v>11</v>
      </c>
      <c r="B13" s="11" t="s">
        <v>280</v>
      </c>
      <c r="C13" s="6" t="s">
        <v>282</v>
      </c>
      <c r="D13" s="6" t="s">
        <v>283</v>
      </c>
    </row>
    <row r="14" spans="1:4" ht="39.950000000000003" customHeight="1" x14ac:dyDescent="0.4">
      <c r="A14" s="6">
        <v>12</v>
      </c>
      <c r="B14" s="11" t="s">
        <v>281</v>
      </c>
      <c r="C14" s="6" t="s">
        <v>282</v>
      </c>
      <c r="D14" s="6" t="s">
        <v>283</v>
      </c>
    </row>
    <row r="15" spans="1:4" ht="39.950000000000003" customHeight="1" x14ac:dyDescent="0.4">
      <c r="A15" s="6">
        <v>13</v>
      </c>
      <c r="B15" s="11" t="s">
        <v>170</v>
      </c>
      <c r="C15" s="6"/>
      <c r="D15" s="6" t="s">
        <v>175</v>
      </c>
    </row>
    <row r="16" spans="1:4" ht="39.950000000000003" customHeight="1" x14ac:dyDescent="0.4">
      <c r="A16" s="6">
        <v>14</v>
      </c>
      <c r="B16" s="11" t="s">
        <v>171</v>
      </c>
      <c r="C16" s="6"/>
      <c r="D16" s="6" t="s">
        <v>175</v>
      </c>
    </row>
    <row r="17" spans="1:4" ht="39.950000000000003" customHeight="1" x14ac:dyDescent="0.4">
      <c r="A17" s="6">
        <v>15</v>
      </c>
      <c r="B17" s="11" t="s">
        <v>172</v>
      </c>
      <c r="C17" s="6"/>
      <c r="D17" s="6" t="s">
        <v>175</v>
      </c>
    </row>
    <row r="18" spans="1:4" ht="39.950000000000003" customHeight="1" x14ac:dyDescent="0.4">
      <c r="A18" s="6">
        <v>16</v>
      </c>
      <c r="B18" s="11" t="s">
        <v>173</v>
      </c>
      <c r="C18" s="6"/>
      <c r="D18" s="6" t="s">
        <v>175</v>
      </c>
    </row>
    <row r="19" spans="1:4" ht="39.950000000000003" customHeight="1" x14ac:dyDescent="0.4">
      <c r="A19" s="6">
        <v>17</v>
      </c>
      <c r="B19" s="11" t="s">
        <v>174</v>
      </c>
      <c r="C19" s="6"/>
      <c r="D19" s="6" t="s">
        <v>175</v>
      </c>
    </row>
    <row r="20" spans="1:4" ht="60" customHeight="1" x14ac:dyDescent="0.4">
      <c r="A20" s="6">
        <v>18</v>
      </c>
      <c r="B20" s="11" t="s">
        <v>732</v>
      </c>
      <c r="C20" s="6"/>
      <c r="D20" s="6" t="s">
        <v>330</v>
      </c>
    </row>
    <row r="21" spans="1:4" ht="60" customHeight="1" x14ac:dyDescent="0.4">
      <c r="A21" s="6">
        <v>19</v>
      </c>
      <c r="B21" s="11" t="s">
        <v>733</v>
      </c>
      <c r="C21" s="6"/>
      <c r="D21" s="6" t="s">
        <v>330</v>
      </c>
    </row>
    <row r="22" spans="1:4" ht="60" customHeight="1" x14ac:dyDescent="0.4">
      <c r="A22" s="6">
        <v>20</v>
      </c>
      <c r="B22" s="11" t="s">
        <v>734</v>
      </c>
      <c r="C22" s="6"/>
      <c r="D22" s="6" t="s">
        <v>330</v>
      </c>
    </row>
    <row r="23" spans="1:4" ht="53.25" customHeight="1" x14ac:dyDescent="0.4">
      <c r="A23" s="6">
        <v>21</v>
      </c>
      <c r="B23" s="11" t="s">
        <v>735</v>
      </c>
      <c r="C23" s="6"/>
      <c r="D23" s="6" t="s">
        <v>330</v>
      </c>
    </row>
    <row r="24" spans="1:4" ht="56.25" customHeight="1" x14ac:dyDescent="0.4">
      <c r="A24" s="6">
        <v>22</v>
      </c>
      <c r="B24" s="11" t="s">
        <v>329</v>
      </c>
      <c r="C24" s="6"/>
      <c r="D24" s="6" t="s">
        <v>330</v>
      </c>
    </row>
    <row r="25" spans="1:4" ht="39.950000000000003" customHeight="1" x14ac:dyDescent="0.4">
      <c r="A25" s="6">
        <v>23</v>
      </c>
      <c r="B25" s="11" t="s">
        <v>176</v>
      </c>
      <c r="C25" s="6" t="s">
        <v>177</v>
      </c>
      <c r="D25" s="6" t="s">
        <v>178</v>
      </c>
    </row>
    <row r="26" spans="1:4" ht="39.950000000000003" customHeight="1" x14ac:dyDescent="0.4">
      <c r="A26" s="6">
        <v>24</v>
      </c>
      <c r="B26" s="11" t="s">
        <v>266</v>
      </c>
      <c r="C26" s="6" t="s">
        <v>267</v>
      </c>
      <c r="D26" s="6" t="s">
        <v>257</v>
      </c>
    </row>
    <row r="27" spans="1:4" ht="39.950000000000003" customHeight="1" x14ac:dyDescent="0.4">
      <c r="A27" s="6">
        <v>25</v>
      </c>
      <c r="B27" s="11" t="s">
        <v>274</v>
      </c>
      <c r="C27" s="6" t="s">
        <v>278</v>
      </c>
      <c r="D27" s="6" t="s">
        <v>273</v>
      </c>
    </row>
    <row r="28" spans="1:4" ht="39.950000000000003" customHeight="1" x14ac:dyDescent="0.4">
      <c r="A28" s="6">
        <v>26</v>
      </c>
      <c r="B28" s="11" t="s">
        <v>275</v>
      </c>
      <c r="C28" s="6" t="s">
        <v>278</v>
      </c>
      <c r="D28" s="6" t="s">
        <v>273</v>
      </c>
    </row>
    <row r="29" spans="1:4" ht="39.950000000000003" customHeight="1" x14ac:dyDescent="0.4">
      <c r="A29" s="6">
        <v>27</v>
      </c>
      <c r="B29" s="11" t="s">
        <v>276</v>
      </c>
      <c r="C29" s="6" t="s">
        <v>278</v>
      </c>
      <c r="D29" s="6" t="s">
        <v>273</v>
      </c>
    </row>
    <row r="30" spans="1:4" ht="39.950000000000003" customHeight="1" x14ac:dyDescent="0.4">
      <c r="A30" s="6">
        <v>28</v>
      </c>
      <c r="B30" s="11" t="s">
        <v>277</v>
      </c>
      <c r="C30" s="6" t="s">
        <v>278</v>
      </c>
      <c r="D30" s="6" t="s">
        <v>273</v>
      </c>
    </row>
    <row r="31" spans="1:4" ht="39.950000000000003" customHeight="1" x14ac:dyDescent="0.4">
      <c r="A31" s="6">
        <v>29</v>
      </c>
      <c r="B31" s="9" t="s">
        <v>179</v>
      </c>
      <c r="C31" s="6" t="s">
        <v>180</v>
      </c>
      <c r="D31" s="6" t="s">
        <v>183</v>
      </c>
    </row>
    <row r="32" spans="1:4" ht="39.950000000000003" customHeight="1" x14ac:dyDescent="0.4">
      <c r="A32" s="6">
        <v>30</v>
      </c>
      <c r="B32" s="9" t="s">
        <v>181</v>
      </c>
      <c r="C32" s="6" t="s">
        <v>182</v>
      </c>
      <c r="D32" s="6" t="s">
        <v>184</v>
      </c>
    </row>
    <row r="33" spans="1:4" ht="39.950000000000003" customHeight="1" x14ac:dyDescent="0.4">
      <c r="A33" s="6">
        <v>31</v>
      </c>
      <c r="B33" s="9" t="s">
        <v>185</v>
      </c>
      <c r="C33" s="6" t="s">
        <v>182</v>
      </c>
      <c r="D33" s="6" t="s">
        <v>184</v>
      </c>
    </row>
    <row r="34" spans="1:4" ht="39.950000000000003" customHeight="1" x14ac:dyDescent="0.4">
      <c r="A34" s="6">
        <v>32</v>
      </c>
      <c r="B34" s="9" t="s">
        <v>186</v>
      </c>
      <c r="C34" s="6" t="s">
        <v>182</v>
      </c>
      <c r="D34" s="6" t="s">
        <v>184</v>
      </c>
    </row>
    <row r="35" spans="1:4" ht="39.950000000000003" customHeight="1" x14ac:dyDescent="0.4">
      <c r="A35" s="6">
        <v>33</v>
      </c>
      <c r="B35" s="11" t="s">
        <v>258</v>
      </c>
      <c r="C35" s="6" t="s">
        <v>182</v>
      </c>
      <c r="D35" s="6" t="s">
        <v>184</v>
      </c>
    </row>
    <row r="36" spans="1:4" ht="39.950000000000003" customHeight="1" x14ac:dyDescent="0.4">
      <c r="A36" s="6">
        <v>34</v>
      </c>
      <c r="B36" s="11" t="s">
        <v>268</v>
      </c>
      <c r="C36" s="6" t="s">
        <v>182</v>
      </c>
      <c r="D36" s="6" t="s">
        <v>184</v>
      </c>
    </row>
    <row r="37" spans="1:4" ht="39.950000000000003" customHeight="1" x14ac:dyDescent="0.4">
      <c r="A37" s="6">
        <v>35</v>
      </c>
      <c r="B37" s="9" t="s">
        <v>187</v>
      </c>
      <c r="C37" s="6" t="s">
        <v>188</v>
      </c>
      <c r="D37" s="6" t="s">
        <v>189</v>
      </c>
    </row>
    <row r="38" spans="1:4" ht="39.950000000000003" customHeight="1" x14ac:dyDescent="0.4">
      <c r="A38" s="6">
        <v>36</v>
      </c>
      <c r="B38" s="9" t="s">
        <v>269</v>
      </c>
      <c r="C38" s="7" t="s">
        <v>272</v>
      </c>
      <c r="D38" s="6" t="s">
        <v>273</v>
      </c>
    </row>
    <row r="39" spans="1:4" ht="39.950000000000003" customHeight="1" x14ac:dyDescent="0.4">
      <c r="A39" s="6">
        <v>37</v>
      </c>
      <c r="B39" s="9" t="s">
        <v>270</v>
      </c>
      <c r="C39" s="7" t="s">
        <v>272</v>
      </c>
      <c r="D39" s="6" t="s">
        <v>273</v>
      </c>
    </row>
    <row r="40" spans="1:4" ht="39.950000000000003" customHeight="1" x14ac:dyDescent="0.4">
      <c r="A40" s="6">
        <v>38</v>
      </c>
      <c r="B40" s="9" t="s">
        <v>271</v>
      </c>
      <c r="C40" s="7" t="s">
        <v>272</v>
      </c>
      <c r="D40" s="6" t="s">
        <v>273</v>
      </c>
    </row>
    <row r="41" spans="1:4" ht="39.950000000000003" customHeight="1" x14ac:dyDescent="0.4">
      <c r="A41" s="6">
        <v>39</v>
      </c>
      <c r="B41" s="9" t="s">
        <v>190</v>
      </c>
      <c r="C41" s="6" t="s">
        <v>191</v>
      </c>
      <c r="D41" s="6" t="s">
        <v>192</v>
      </c>
    </row>
    <row r="42" spans="1:4" ht="39.950000000000003" customHeight="1" x14ac:dyDescent="0.4">
      <c r="A42" s="6">
        <v>40</v>
      </c>
      <c r="B42" s="9" t="s">
        <v>263</v>
      </c>
      <c r="C42" s="6" t="s">
        <v>264</v>
      </c>
      <c r="D42" s="6" t="s">
        <v>265</v>
      </c>
    </row>
    <row r="43" spans="1:4" ht="39.950000000000003" customHeight="1" x14ac:dyDescent="0.4">
      <c r="A43" s="6">
        <v>41</v>
      </c>
      <c r="B43" s="9" t="s">
        <v>252</v>
      </c>
      <c r="C43" s="6" t="s">
        <v>253</v>
      </c>
      <c r="D43" s="6" t="s">
        <v>254</v>
      </c>
    </row>
    <row r="44" spans="1:4" ht="39.950000000000003" customHeight="1" x14ac:dyDescent="0.4">
      <c r="A44" s="6">
        <v>42</v>
      </c>
      <c r="B44" s="11" t="s">
        <v>255</v>
      </c>
      <c r="C44" s="6" t="s">
        <v>256</v>
      </c>
      <c r="D44" s="6" t="s">
        <v>257</v>
      </c>
    </row>
    <row r="45" spans="1:4" ht="39.950000000000003" customHeight="1" x14ac:dyDescent="0.4">
      <c r="A45" s="6">
        <v>43</v>
      </c>
      <c r="B45" s="11" t="s">
        <v>259</v>
      </c>
      <c r="C45" s="6" t="s">
        <v>262</v>
      </c>
      <c r="D45" s="6" t="s">
        <v>254</v>
      </c>
    </row>
    <row r="46" spans="1:4" ht="39.950000000000003" customHeight="1" x14ac:dyDescent="0.4">
      <c r="A46" s="6">
        <v>44</v>
      </c>
      <c r="B46" s="11" t="s">
        <v>260</v>
      </c>
      <c r="C46" s="6" t="s">
        <v>262</v>
      </c>
      <c r="D46" s="6" t="s">
        <v>254</v>
      </c>
    </row>
    <row r="47" spans="1:4" ht="39.950000000000003" customHeight="1" x14ac:dyDescent="0.4">
      <c r="A47" s="6">
        <v>45</v>
      </c>
      <c r="B47" s="11" t="s">
        <v>261</v>
      </c>
      <c r="C47" s="6" t="s">
        <v>262</v>
      </c>
      <c r="D47" s="6" t="s">
        <v>254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【１学年】じどう車</vt:lpstr>
      <vt:lpstr>【2学年】おもちゃ</vt:lpstr>
      <vt:lpstr>【2学年】生きもの</vt:lpstr>
      <vt:lpstr>【3学年】生き物</vt:lpstr>
      <vt:lpstr>【3年学年】食べ物</vt:lpstr>
      <vt:lpstr>【4学年】故事成語</vt:lpstr>
      <vt:lpstr>【4学年】工芸品</vt:lpstr>
      <vt:lpstr>【5学年】俳句</vt:lpstr>
      <vt:lpstr>【6学年】日本文化</vt:lpstr>
      <vt:lpstr>【１学年】じどう車!Print_Area</vt:lpstr>
      <vt:lpstr>【2学年】おもちゃ!Print_Area</vt:lpstr>
      <vt:lpstr>【2学年】生きもの!Print_Area</vt:lpstr>
      <vt:lpstr>【3学年】生き物!Print_Area</vt:lpstr>
      <vt:lpstr>【3年学年】食べ物!Print_Area</vt:lpstr>
      <vt:lpstr>【4学年】故事成語!Print_Area</vt:lpstr>
      <vt:lpstr>【4学年】工芸品!Print_Area</vt:lpstr>
      <vt:lpstr>【5学年】俳句!Print_Area</vt:lpstr>
      <vt:lpstr>【6学年】日本文化!Print_Area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adminlib</dc:creator>
  <cp:lastModifiedBy>clib0237</cp:lastModifiedBy>
  <cp:lastPrinted>2024-03-22T07:56:58Z</cp:lastPrinted>
  <dcterms:created xsi:type="dcterms:W3CDTF">2023-04-19T09:01:20Z</dcterms:created>
  <dcterms:modified xsi:type="dcterms:W3CDTF">2024-03-22T07:57:03Z</dcterms:modified>
</cp:coreProperties>
</file>